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vipa/organisatie/communicatie/1. Website1/"/>
    </mc:Choice>
  </mc:AlternateContent>
  <xr:revisionPtr revIDLastSave="2" documentId="8_{EA269485-3A43-4A4D-A4F1-1D884E210E7E}" xr6:coauthVersionLast="44" xr6:coauthVersionMax="44" xr10:uidLastSave="{B8997457-3CC7-4A21-A8E2-1A6DD6FAD7B4}"/>
  <bookViews>
    <workbookView xWindow="-108" yWindow="-108" windowWidth="23256" windowHeight="12576" xr2:uid="{C95F6234-F606-4EA9-9E16-55B0D27207D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13" i="1" s="1"/>
  <c r="B35" i="1" l="1"/>
  <c r="D30" i="1" l="1"/>
  <c r="C30" i="1"/>
  <c r="B30" i="1"/>
  <c r="C23" i="1"/>
  <c r="D23" i="1"/>
  <c r="B23" i="1"/>
  <c r="B34" i="1" l="1"/>
  <c r="B36" i="1" s="1"/>
  <c r="B37" i="1"/>
  <c r="B38" i="1" l="1"/>
  <c r="B40" i="1" s="1"/>
</calcChain>
</file>

<file path=xl/sharedStrings.xml><?xml version="1.0" encoding="utf-8"?>
<sst xmlns="http://schemas.openxmlformats.org/spreadsheetml/2006/main" count="75" uniqueCount="60">
  <si>
    <t>Rechtspersoon</t>
  </si>
  <si>
    <t>Ondernemingsnummer</t>
  </si>
  <si>
    <t>Preventieve infrastructurele maatregelen</t>
  </si>
  <si>
    <t>Project1</t>
  </si>
  <si>
    <t>Project2</t>
  </si>
  <si>
    <t>Project3</t>
  </si>
  <si>
    <t>Omschrijving:</t>
  </si>
  <si>
    <t>Kostprijs excl.BTW (KP excl. BTW)</t>
  </si>
  <si>
    <t>Subsidie op basis van 75% KP excl. BTW</t>
  </si>
  <si>
    <t>1. Rechtspersoon - voorziening</t>
  </si>
  <si>
    <t>Capaciteit voorziening</t>
  </si>
  <si>
    <t>abc</t>
  </si>
  <si>
    <t>vzw …</t>
  </si>
  <si>
    <t>ondernemingsnummer zonder voorloopnul</t>
  </si>
  <si>
    <t>naam rechtspersoon vooragegaan met afkorting rechtsvorm</t>
  </si>
  <si>
    <t>naam voorziening</t>
  </si>
  <si>
    <t>capaciteit in verblijfseenheden op niveau van de voorziening</t>
  </si>
  <si>
    <t>=&gt; gelieve per project een korte omschrijving te verstrekken</t>
  </si>
  <si>
    <t>=&gt; gelieve de kostprijs excl. BTW in te vullen</t>
  </si>
  <si>
    <t>Project4</t>
  </si>
  <si>
    <t>Project5</t>
  </si>
  <si>
    <t>Project6</t>
  </si>
  <si>
    <t>ja</t>
  </si>
  <si>
    <t>nee</t>
  </si>
  <si>
    <t>Ontwerpstudies studiebureau?</t>
  </si>
  <si>
    <t>Tussenkomst studiebureau</t>
  </si>
  <si>
    <t>Totale geraamde subsidie</t>
  </si>
  <si>
    <t>C=minimum van A of B</t>
  </si>
  <si>
    <t>D= 10% x 75% KP excl BTW</t>
  </si>
  <si>
    <t>E=C+D:dit is een raming en niet bindend</t>
  </si>
  <si>
    <t xml:space="preserve">Gelieve hier voor 1 voorziening de informatie in te vullen voor de projecten die als preventie agressie door de voorziening zullen worden uitgevoerd. </t>
  </si>
  <si>
    <t>capaciteit: &lt;50: 175.000 euro, &gt;50: 175.000 euro +(verblijfscapaciteit - 49) x 2.500 euro</t>
  </si>
  <si>
    <t>Deel plafond van medeaanvrager</t>
  </si>
  <si>
    <t>Voorziening medeaanvrager</t>
  </si>
  <si>
    <t>Rechtspersoon medeaanvrager</t>
  </si>
  <si>
    <t>A= plafond subsidies</t>
  </si>
  <si>
    <t>B= som subsidie obv 75% voor elk project</t>
  </si>
  <si>
    <t>A= plafond zoals hierboven berekend ifv capaciteit en evt. overdracht</t>
  </si>
  <si>
    <t>Indien ik deel plafond overhevel naar project van een andere hoofdaanvrager</t>
  </si>
  <si>
    <t>Deel plafond naar hoofdaanvrager</t>
  </si>
  <si>
    <t>Hoofdaanvrager-voorziening</t>
  </si>
  <si>
    <t>enkel in te vullen indien medeaanvrager een deel van zijn plafond overhevelt</t>
  </si>
  <si>
    <t>def</t>
  </si>
  <si>
    <t>ghi</t>
  </si>
  <si>
    <t>jkl</t>
  </si>
  <si>
    <t>mno</t>
  </si>
  <si>
    <t>pqr</t>
  </si>
  <si>
    <t>voorziening medeaanvrager waarvan u deel plafond ontvangt</t>
  </si>
  <si>
    <t>rechtspersoon medeaanvrager waarvan u deel plafond ontvangt</t>
  </si>
  <si>
    <t>2. Projecten</t>
  </si>
  <si>
    <t>3. Subsidieraming</t>
  </si>
  <si>
    <t>Subsidie obv 75% kostprijs</t>
  </si>
  <si>
    <t>Plafond op basis van capaciteit</t>
  </si>
  <si>
    <t>Plafond na eventuele overheveling</t>
  </si>
  <si>
    <t>Max. subside obv capaciteit voorziening</t>
  </si>
  <si>
    <t>Geplafonneerd</t>
  </si>
  <si>
    <t>Reeds toegekend bij vorige oproep</t>
  </si>
  <si>
    <t>Na toekenning bij vorige oproep</t>
  </si>
  <si>
    <t>F</t>
  </si>
  <si>
    <t>G=E-F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</si>
</sst>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1" fillId="0" borderId="0" xfId="0" quotePrefix="1" applyFont="1" applyAlignment="1">
      <alignment wrapText="1"/>
    </xf>
    <xf numFmtId="0" fontId="0" fillId="0" borderId="0" xfId="0" quotePrefix="1" applyFont="1" applyAlignment="1">
      <alignment wrapText="1"/>
    </xf>
    <xf numFmtId="0" fontId="0" fillId="0" borderId="0" xfId="0" applyAlignment="1">
      <alignment wrapText="1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0" fontId="0" fillId="0" borderId="0" xfId="0" applyFill="1" applyBorder="1" applyAlignment="1">
      <alignment wrapText="1"/>
    </xf>
    <xf numFmtId="0" fontId="2" fillId="0" borderId="0" xfId="0" applyFont="1"/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164" fontId="0" fillId="0" borderId="10" xfId="0" applyNumberFormat="1" applyBorder="1"/>
    <xf numFmtId="0" fontId="3" fillId="0" borderId="10" xfId="0" applyFont="1" applyBorder="1" applyAlignment="1" applyProtection="1">
      <alignment horizontal="right"/>
      <protection locked="0"/>
    </xf>
    <xf numFmtId="164" fontId="3" fillId="0" borderId="10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5" fillId="0" borderId="0" xfId="0" applyFont="1" applyAlignment="1">
      <alignment wrapText="1"/>
    </xf>
    <xf numFmtId="164" fontId="3" fillId="0" borderId="10" xfId="0" applyNumberFormat="1" applyFont="1" applyBorder="1"/>
    <xf numFmtId="0" fontId="2" fillId="0" borderId="0" xfId="0" quotePrefix="1" applyFont="1" applyBorder="1" applyAlignment="1"/>
    <xf numFmtId="0" fontId="2" fillId="0" borderId="0" xfId="0" applyFont="1" applyBorder="1" applyAlignment="1"/>
    <xf numFmtId="0" fontId="2" fillId="0" borderId="16" xfId="0" applyFont="1" applyBorder="1" applyAlignme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BBAE-6EAA-41DD-9B92-58A632B92066}">
  <dimension ref="A1:I40"/>
  <sheetViews>
    <sheetView tabSelected="1" workbookViewId="0">
      <selection activeCell="B21" sqref="B21"/>
    </sheetView>
  </sheetViews>
  <sheetFormatPr defaultRowHeight="14.4" x14ac:dyDescent="0.3"/>
  <cols>
    <col min="1" max="1" width="29.33203125" customWidth="1"/>
    <col min="2" max="2" width="33.33203125" customWidth="1"/>
    <col min="3" max="3" width="32.33203125" customWidth="1"/>
    <col min="4" max="4" width="30.6640625" customWidth="1"/>
    <col min="7" max="7" width="8.88671875" customWidth="1"/>
    <col min="8" max="8" width="0.44140625" customWidth="1"/>
    <col min="9" max="9" width="8.88671875" hidden="1" customWidth="1"/>
  </cols>
  <sheetData>
    <row r="1" spans="1:9" ht="15.6" customHeight="1" thickBot="1" x14ac:dyDescent="0.35">
      <c r="A1" s="28" t="s">
        <v>2</v>
      </c>
      <c r="B1" s="29"/>
      <c r="C1" s="29"/>
      <c r="D1" s="30"/>
      <c r="E1" s="1"/>
      <c r="I1" t="s">
        <v>22</v>
      </c>
    </row>
    <row r="2" spans="1:9" ht="8.4" customHeight="1" thickBot="1" x14ac:dyDescent="0.35">
      <c r="I2" t="s">
        <v>23</v>
      </c>
    </row>
    <row r="3" spans="1:9" ht="9.6" customHeight="1" x14ac:dyDescent="0.3">
      <c r="A3" s="31" t="s">
        <v>30</v>
      </c>
      <c r="B3" s="32"/>
      <c r="C3" s="32"/>
      <c r="D3" s="33"/>
    </row>
    <row r="4" spans="1:9" ht="7.2" customHeight="1" thickBot="1" x14ac:dyDescent="0.35">
      <c r="A4" s="34"/>
      <c r="B4" s="35"/>
      <c r="C4" s="35"/>
      <c r="D4" s="36"/>
    </row>
    <row r="5" spans="1:9" x14ac:dyDescent="0.3">
      <c r="A5" s="3" t="s">
        <v>9</v>
      </c>
    </row>
    <row r="6" spans="1:9" x14ac:dyDescent="0.3">
      <c r="A6" s="4" t="s">
        <v>40</v>
      </c>
      <c r="B6" s="17" t="s">
        <v>11</v>
      </c>
      <c r="C6" t="s">
        <v>15</v>
      </c>
    </row>
    <row r="7" spans="1:9" x14ac:dyDescent="0.3">
      <c r="A7" s="5" t="s">
        <v>0</v>
      </c>
      <c r="B7" s="17" t="s">
        <v>12</v>
      </c>
      <c r="C7" t="s">
        <v>14</v>
      </c>
    </row>
    <row r="8" spans="1:9" x14ac:dyDescent="0.3">
      <c r="A8" s="5" t="s">
        <v>1</v>
      </c>
      <c r="B8" s="17">
        <v>123456789</v>
      </c>
      <c r="C8" t="s">
        <v>13</v>
      </c>
    </row>
    <row r="9" spans="1:9" x14ac:dyDescent="0.3">
      <c r="A9" s="5" t="s">
        <v>10</v>
      </c>
      <c r="B9" s="17">
        <v>0</v>
      </c>
      <c r="C9" t="s">
        <v>16</v>
      </c>
    </row>
    <row r="10" spans="1:9" x14ac:dyDescent="0.3">
      <c r="A10" s="5" t="s">
        <v>52</v>
      </c>
      <c r="B10" s="15">
        <f>175000+MAX($B$9-49,0)*2500</f>
        <v>175000</v>
      </c>
      <c r="C10" s="10" t="s">
        <v>31</v>
      </c>
    </row>
    <row r="11" spans="1:9" x14ac:dyDescent="0.3">
      <c r="A11" s="5" t="s">
        <v>32</v>
      </c>
      <c r="B11" s="17">
        <v>0</v>
      </c>
      <c r="C11" t="s">
        <v>41</v>
      </c>
    </row>
    <row r="12" spans="1:9" x14ac:dyDescent="0.3">
      <c r="A12" s="5" t="s">
        <v>39</v>
      </c>
      <c r="B12" s="17">
        <v>0</v>
      </c>
      <c r="C12" t="s">
        <v>38</v>
      </c>
    </row>
    <row r="13" spans="1:9" x14ac:dyDescent="0.3">
      <c r="A13" s="5" t="s">
        <v>53</v>
      </c>
      <c r="B13" s="15">
        <f>B10+B11-B12</f>
        <v>175000</v>
      </c>
      <c r="C13" t="s">
        <v>35</v>
      </c>
    </row>
    <row r="14" spans="1:9" x14ac:dyDescent="0.3">
      <c r="A14" s="5" t="s">
        <v>33</v>
      </c>
      <c r="B14" s="17" t="s">
        <v>42</v>
      </c>
      <c r="C14" t="s">
        <v>47</v>
      </c>
    </row>
    <row r="15" spans="1:9" x14ac:dyDescent="0.3">
      <c r="A15" s="5" t="s">
        <v>34</v>
      </c>
      <c r="B15" s="17" t="s">
        <v>12</v>
      </c>
      <c r="C15" t="s">
        <v>48</v>
      </c>
    </row>
    <row r="16" spans="1:9" ht="9" customHeight="1" x14ac:dyDescent="0.3">
      <c r="A16" s="5"/>
    </row>
    <row r="17" spans="1:4" ht="15" thickBot="1" x14ac:dyDescent="0.35">
      <c r="A17" s="3" t="s">
        <v>49</v>
      </c>
    </row>
    <row r="18" spans="1:4" x14ac:dyDescent="0.3">
      <c r="A18" s="11"/>
      <c r="B18" s="12" t="s">
        <v>3</v>
      </c>
      <c r="C18" s="12" t="s">
        <v>4</v>
      </c>
      <c r="D18" s="13" t="s">
        <v>5</v>
      </c>
    </row>
    <row r="19" spans="1:4" x14ac:dyDescent="0.3">
      <c r="A19" s="14" t="s">
        <v>6</v>
      </c>
      <c r="B19" s="17" t="s">
        <v>11</v>
      </c>
      <c r="C19" s="17" t="s">
        <v>42</v>
      </c>
      <c r="D19" s="22" t="s">
        <v>43</v>
      </c>
    </row>
    <row r="20" spans="1:4" x14ac:dyDescent="0.3">
      <c r="A20" s="14"/>
      <c r="B20" s="25" t="s">
        <v>17</v>
      </c>
      <c r="C20" s="26"/>
      <c r="D20" s="27"/>
    </row>
    <row r="21" spans="1:4" x14ac:dyDescent="0.3">
      <c r="A21" s="14" t="s">
        <v>7</v>
      </c>
      <c r="B21" s="18">
        <v>0</v>
      </c>
      <c r="C21" s="18">
        <v>0</v>
      </c>
      <c r="D21" s="19">
        <v>0</v>
      </c>
    </row>
    <row r="22" spans="1:4" ht="15" thickBot="1" x14ac:dyDescent="0.35">
      <c r="A22" s="14"/>
      <c r="B22" s="25" t="s">
        <v>18</v>
      </c>
      <c r="C22" s="26"/>
      <c r="D22" s="27"/>
    </row>
    <row r="23" spans="1:4" ht="29.4" thickBot="1" x14ac:dyDescent="0.35">
      <c r="A23" s="14" t="s">
        <v>8</v>
      </c>
      <c r="B23" s="6">
        <f>0.75*B21</f>
        <v>0</v>
      </c>
      <c r="C23" s="7">
        <f t="shared" ref="C23:D23" si="0">0.75*C21</f>
        <v>0</v>
      </c>
      <c r="D23" s="8">
        <f t="shared" si="0"/>
        <v>0</v>
      </c>
    </row>
    <row r="24" spans="1:4" ht="17.399999999999999" customHeight="1" thickBot="1" x14ac:dyDescent="0.35">
      <c r="A24" s="2" t="s">
        <v>24</v>
      </c>
      <c r="B24" s="20" t="s">
        <v>23</v>
      </c>
      <c r="C24" s="20" t="s">
        <v>23</v>
      </c>
      <c r="D24" s="21" t="s">
        <v>23</v>
      </c>
    </row>
    <row r="25" spans="1:4" x14ac:dyDescent="0.3">
      <c r="A25" s="11"/>
      <c r="B25" s="12" t="s">
        <v>19</v>
      </c>
      <c r="C25" s="12" t="s">
        <v>20</v>
      </c>
      <c r="D25" s="13" t="s">
        <v>21</v>
      </c>
    </row>
    <row r="26" spans="1:4" x14ac:dyDescent="0.3">
      <c r="A26" s="14" t="s">
        <v>6</v>
      </c>
      <c r="B26" s="17" t="s">
        <v>44</v>
      </c>
      <c r="C26" s="17" t="s">
        <v>45</v>
      </c>
      <c r="D26" s="22" t="s">
        <v>46</v>
      </c>
    </row>
    <row r="27" spans="1:4" x14ac:dyDescent="0.3">
      <c r="A27" s="14"/>
      <c r="B27" s="25" t="s">
        <v>17</v>
      </c>
      <c r="C27" s="26"/>
      <c r="D27" s="27"/>
    </row>
    <row r="28" spans="1:4" x14ac:dyDescent="0.3">
      <c r="A28" s="14" t="s">
        <v>7</v>
      </c>
      <c r="B28" s="18">
        <v>0</v>
      </c>
      <c r="C28" s="18">
        <v>0</v>
      </c>
      <c r="D28" s="19">
        <v>0</v>
      </c>
    </row>
    <row r="29" spans="1:4" ht="15" thickBot="1" x14ac:dyDescent="0.35">
      <c r="A29" s="14"/>
      <c r="B29" s="25" t="s">
        <v>18</v>
      </c>
      <c r="C29" s="26"/>
      <c r="D29" s="27"/>
    </row>
    <row r="30" spans="1:4" ht="29.4" thickBot="1" x14ac:dyDescent="0.35">
      <c r="A30" s="14" t="s">
        <v>8</v>
      </c>
      <c r="B30" s="6">
        <f>0.75*B28</f>
        <v>0</v>
      </c>
      <c r="C30" s="7">
        <f t="shared" ref="C30:D30" si="1">0.75*C28</f>
        <v>0</v>
      </c>
      <c r="D30" s="8">
        <f t="shared" si="1"/>
        <v>0</v>
      </c>
    </row>
    <row r="31" spans="1:4" ht="15.6" customHeight="1" thickBot="1" x14ac:dyDescent="0.35">
      <c r="A31" s="2" t="s">
        <v>24</v>
      </c>
      <c r="B31" s="20" t="s">
        <v>23</v>
      </c>
      <c r="C31" s="20" t="s">
        <v>23</v>
      </c>
      <c r="D31" s="21" t="s">
        <v>23</v>
      </c>
    </row>
    <row r="32" spans="1:4" ht="15.6" customHeight="1" x14ac:dyDescent="0.3">
      <c r="A32" s="5"/>
    </row>
    <row r="33" spans="1:3" ht="15.6" customHeight="1" x14ac:dyDescent="0.3">
      <c r="A33" s="23" t="s">
        <v>50</v>
      </c>
    </row>
    <row r="34" spans="1:3" x14ac:dyDescent="0.3">
      <c r="A34" t="s">
        <v>51</v>
      </c>
      <c r="B34" s="16">
        <f>SUM(B23:D23,B30:D30)</f>
        <v>0</v>
      </c>
      <c r="C34" s="10" t="s">
        <v>36</v>
      </c>
    </row>
    <row r="35" spans="1:3" ht="28.8" x14ac:dyDescent="0.3">
      <c r="A35" s="5" t="s">
        <v>54</v>
      </c>
      <c r="B35" s="16">
        <f>B13</f>
        <v>175000</v>
      </c>
      <c r="C35" s="10" t="s">
        <v>37</v>
      </c>
    </row>
    <row r="36" spans="1:3" x14ac:dyDescent="0.3">
      <c r="A36" s="9" t="s">
        <v>55</v>
      </c>
      <c r="B36" s="16">
        <f>MIN(B34:B35)</f>
        <v>0</v>
      </c>
      <c r="C36" s="10" t="s">
        <v>27</v>
      </c>
    </row>
    <row r="37" spans="1:3" x14ac:dyDescent="0.3">
      <c r="A37" s="9" t="s">
        <v>25</v>
      </c>
      <c r="B37" s="16">
        <f>IF(B24="ja",0.1,0)*B23+IF(C24="ja",0.1,0)*C23+IF(D24="ja",0.1,0)*D23+IF(B31="ja",0.1,0)*B30+IF(C31="ja",0.1,0)*C30+IF(D31="ja",0.1,0)*D30</f>
        <v>0</v>
      </c>
      <c r="C37" s="10" t="s">
        <v>28</v>
      </c>
    </row>
    <row r="38" spans="1:3" x14ac:dyDescent="0.3">
      <c r="A38" s="9" t="s">
        <v>26</v>
      </c>
      <c r="B38" s="16">
        <f>B36+B37</f>
        <v>0</v>
      </c>
      <c r="C38" s="10" t="s">
        <v>29</v>
      </c>
    </row>
    <row r="39" spans="1:3" ht="28.8" x14ac:dyDescent="0.3">
      <c r="A39" s="9" t="s">
        <v>56</v>
      </c>
      <c r="B39" s="24">
        <v>0</v>
      </c>
      <c r="C39" s="10" t="s">
        <v>58</v>
      </c>
    </row>
    <row r="40" spans="1:3" x14ac:dyDescent="0.3">
      <c r="A40" s="9" t="s">
        <v>57</v>
      </c>
      <c r="B40" s="16">
        <f>B38-B39</f>
        <v>0</v>
      </c>
      <c r="C40" s="10" t="s">
        <v>59</v>
      </c>
    </row>
  </sheetData>
  <mergeCells count="6">
    <mergeCell ref="B27:D27"/>
    <mergeCell ref="B29:D29"/>
    <mergeCell ref="A1:D1"/>
    <mergeCell ref="A3:D4"/>
    <mergeCell ref="B20:D20"/>
    <mergeCell ref="B22:D22"/>
  </mergeCells>
  <dataValidations count="1">
    <dataValidation type="list" allowBlank="1" showInputMessage="1" showErrorMessage="1" sqref="B24:D24 B31:D31" xr:uid="{61DB1A2F-0B21-41B9-B8D4-DDAFA7F516EF}">
      <formula1>$I$1:$I$2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51BB30E5739F4A93FBA975675BA33E" ma:contentTypeVersion="7" ma:contentTypeDescription="Een nieuw document maken." ma:contentTypeScope="" ma:versionID="8fac2fa6b5011579db83ddbfcb6fad1c">
  <xsd:schema xmlns:xsd="http://www.w3.org/2001/XMLSchema" xmlns:xs="http://www.w3.org/2001/XMLSchema" xmlns:p="http://schemas.microsoft.com/office/2006/metadata/properties" xmlns:ns2="ddff576a-dbbc-4494-a6a3-7f20f9e3b96e" xmlns:ns3="6f1249d8-8563-47e1-b628-fdc44376b021" targetNamespace="http://schemas.microsoft.com/office/2006/metadata/properties" ma:root="true" ma:fieldsID="0f1f1104b7a5c2fa103179cbed656d9c" ns2:_="" ns3:_="">
    <xsd:import namespace="ddff576a-dbbc-4494-a6a3-7f20f9e3b96e"/>
    <xsd:import namespace="6f1249d8-8563-47e1-b628-fdc44376b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576a-dbbc-4494-a6a3-7f20f9e3b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249d8-8563-47e1-b628-fdc44376b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8ECED9-C163-4622-8F2A-01C95C9167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93A711-F1DF-46A4-89E4-44C45E98AB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dff576a-dbbc-4494-a6a3-7f20f9e3b96e"/>
    <ds:schemaRef ds:uri="6f1249d8-8563-47e1-b628-fdc44376b02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EC6540-23E4-4EFB-B211-51FEF6D9E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576a-dbbc-4494-a6a3-7f20f9e3b96e"/>
    <ds:schemaRef ds:uri="6f1249d8-8563-47e1-b628-fdc44376b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Vermeiren, Nico</dc:creator>
  <cp:lastModifiedBy>Cousaert Christophe</cp:lastModifiedBy>
  <cp:lastPrinted>2019-03-01T14:05:43Z</cp:lastPrinted>
  <dcterms:created xsi:type="dcterms:W3CDTF">2019-02-28T13:11:45Z</dcterms:created>
  <dcterms:modified xsi:type="dcterms:W3CDTF">2020-04-01T13:21:54Z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0x010100D151BB30E5739F4A93FBA975675BA33E</vt:lpwstr>
  </property>
</Properties>
</file>