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christophe_cousaert_vlaanderen_be/Documents/Back-up privaat/"/>
    </mc:Choice>
  </mc:AlternateContent>
  <xr:revisionPtr revIDLastSave="0" documentId="8_{386D8735-5307-44E1-BE15-DBF399EFAB9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Handleiding" sheetId="3" r:id="rId1"/>
    <sheet name="Rekenblad" sheetId="1" r:id="rId2"/>
    <sheet name="Samenvatting zorggebouwen" sheetId="2" r:id="rId3"/>
  </sheets>
  <externalReferences>
    <externalReference r:id="rId4"/>
  </externalReferences>
  <definedNames>
    <definedName name="nOpp1">[1]Rekenblad!$E$6</definedName>
    <definedName name="nOpp10">[1]Rekenblad!$E$123</definedName>
    <definedName name="nOpp2">[1]Rekenblad!$E$19</definedName>
    <definedName name="nOpp3">[1]Rekenblad!$E$32</definedName>
    <definedName name="nOpp4">[1]Rekenblad!$E$45</definedName>
    <definedName name="nOpp5">[1]Rekenblad!$E$58</definedName>
    <definedName name="nOpp6">[1]Rekenblad!$E$71</definedName>
    <definedName name="nOpp7">[1]Rekenblad!$E$84</definedName>
    <definedName name="nOpp8">[1]Rekenblad!$E$97</definedName>
    <definedName name="nOpp9">[1]Rekenblad!$E$110</definedName>
    <definedName name="nrProject">[1]Rekenblad!$D$2</definedName>
    <definedName name="oppervl_1">Rekenblad!$D$5</definedName>
    <definedName name="oppervl_10">Rekenblad!$D$104</definedName>
    <definedName name="oppervl_2">Rekenblad!$D$16</definedName>
    <definedName name="oppervl_3">Rekenblad!$D$27</definedName>
    <definedName name="oppervl_4">Rekenblad!$D$38</definedName>
    <definedName name="oppervl_5">Rekenblad!$D$49</definedName>
    <definedName name="oppervl_6">Rekenblad!$D$60</definedName>
    <definedName name="oppervl_7">Rekenblad!$D$71</definedName>
    <definedName name="oppervl_8">Rekenblad!$D$82</definedName>
    <definedName name="oppervl_9">Rekenblad!$D$93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2" l="1"/>
  <c r="D2" i="1"/>
  <c r="D108" i="1"/>
  <c r="D14" i="2" s="1"/>
  <c r="G19" i="2"/>
  <c r="F19" i="2"/>
  <c r="E19" i="2"/>
  <c r="D19" i="2"/>
  <c r="D109" i="1"/>
  <c r="E14" i="2" s="1"/>
  <c r="D110" i="1"/>
  <c r="F14" i="2" s="1"/>
  <c r="D111" i="1"/>
  <c r="G14" i="2" s="1"/>
  <c r="D98" i="1"/>
  <c r="E13" i="2" s="1"/>
  <c r="D99" i="1"/>
  <c r="F13" i="2" s="1"/>
  <c r="D100" i="1"/>
  <c r="G13" i="2" s="1"/>
  <c r="D97" i="1"/>
  <c r="D13" i="2" s="1"/>
  <c r="D87" i="1"/>
  <c r="E12" i="2" s="1"/>
  <c r="D88" i="1"/>
  <c r="F12" i="2" s="1"/>
  <c r="D89" i="1"/>
  <c r="G12" i="2" s="1"/>
  <c r="D86" i="1"/>
  <c r="D12" i="2" s="1"/>
  <c r="D76" i="1"/>
  <c r="E11" i="2" s="1"/>
  <c r="D77" i="1"/>
  <c r="F11" i="2" s="1"/>
  <c r="D78" i="1"/>
  <c r="G11" i="2" s="1"/>
  <c r="D75" i="1"/>
  <c r="D11" i="2" s="1"/>
  <c r="D65" i="1"/>
  <c r="E10" i="2" s="1"/>
  <c r="D66" i="1"/>
  <c r="F10" i="2" s="1"/>
  <c r="D67" i="1"/>
  <c r="G10" i="2" s="1"/>
  <c r="D64" i="1"/>
  <c r="D10" i="2" s="1"/>
  <c r="D54" i="1"/>
  <c r="E9" i="2" s="1"/>
  <c r="D55" i="1"/>
  <c r="F9" i="2" s="1"/>
  <c r="D56" i="1"/>
  <c r="G9" i="2" s="1"/>
  <c r="D53" i="1"/>
  <c r="D9" i="2" s="1"/>
  <c r="D43" i="1"/>
  <c r="E8" i="2" s="1"/>
  <c r="D44" i="1"/>
  <c r="F8" i="2" s="1"/>
  <c r="D45" i="1"/>
  <c r="G8" i="2" s="1"/>
  <c r="D42" i="1"/>
  <c r="D8" i="2" s="1"/>
  <c r="D32" i="1"/>
  <c r="E7" i="2" s="1"/>
  <c r="D33" i="1"/>
  <c r="F7" i="2" s="1"/>
  <c r="D34" i="1"/>
  <c r="G7" i="2" s="1"/>
  <c r="D31" i="1"/>
  <c r="D7" i="2" s="1"/>
  <c r="D10" i="1"/>
  <c r="E5" i="2" s="1"/>
  <c r="D11" i="1"/>
  <c r="F5" i="2" s="1"/>
  <c r="D12" i="1"/>
  <c r="G5" i="2" s="1"/>
  <c r="D9" i="1"/>
  <c r="D5" i="2" s="1"/>
  <c r="D21" i="1"/>
  <c r="E6" i="2" s="1"/>
  <c r="D22" i="1"/>
  <c r="F6" i="2" s="1"/>
  <c r="D23" i="1"/>
  <c r="G6" i="2" s="1"/>
  <c r="D20" i="1"/>
  <c r="D6" i="2" s="1"/>
  <c r="C14" i="2"/>
  <c r="C13" i="2"/>
  <c r="C12" i="2"/>
  <c r="C11" i="2"/>
  <c r="C10" i="2"/>
  <c r="C9" i="2"/>
  <c r="C8" i="2"/>
  <c r="C7" i="2"/>
  <c r="C6" i="2"/>
  <c r="C5" i="2"/>
  <c r="C16" i="2" l="1"/>
  <c r="E16" i="2"/>
  <c r="D16" i="2"/>
  <c r="G16" i="2"/>
  <c r="F16" i="2"/>
  <c r="F17" i="2" l="1"/>
  <c r="F20" i="2" s="1"/>
  <c r="G17" i="2"/>
  <c r="G20" i="2" s="1"/>
  <c r="E17" i="2"/>
  <c r="E20" i="2" s="1"/>
  <c r="D17" i="2"/>
  <c r="D20" i="2" l="1"/>
  <c r="G24" i="2" l="1"/>
  <c r="G23" i="2"/>
</calcChain>
</file>

<file path=xl/sharedStrings.xml><?xml version="1.0" encoding="utf-8"?>
<sst xmlns="http://schemas.openxmlformats.org/spreadsheetml/2006/main" count="137" uniqueCount="51">
  <si>
    <t>BEH1    ENERGIEMONITORING</t>
  </si>
  <si>
    <t>gebouwbeheersysteem klasse D</t>
  </si>
  <si>
    <t>gebouwbeheersysteem klasse A</t>
  </si>
  <si>
    <t>gebouwbeheersysteem klasse B</t>
  </si>
  <si>
    <t>gebouwbeheersysteem klasse C</t>
  </si>
  <si>
    <t>Ruimte 1</t>
  </si>
  <si>
    <t>Netto oppervlakte:</t>
  </si>
  <si>
    <t>Ruimte 2</t>
  </si>
  <si>
    <t>Ruimte 3</t>
  </si>
  <si>
    <t>Ruimte 4</t>
  </si>
  <si>
    <t>Ruimte 5</t>
  </si>
  <si>
    <t>Ruimte 6</t>
  </si>
  <si>
    <t>Ruimte 7</t>
  </si>
  <si>
    <t>Ruimte 8</t>
  </si>
  <si>
    <t>Ruimte 9</t>
  </si>
  <si>
    <t>Ruimte 10</t>
  </si>
  <si>
    <t>Percentage van de bestreken ruimte</t>
  </si>
  <si>
    <t>%</t>
  </si>
  <si>
    <t>Netto oppervlakte</t>
  </si>
  <si>
    <t>Oppervlakte van de overdekte ruimte</t>
  </si>
  <si>
    <t>TOTAL</t>
  </si>
  <si>
    <t>GBS klasse A</t>
  </si>
  <si>
    <t>GBS klasse B</t>
  </si>
  <si>
    <t>GBS klasse C</t>
  </si>
  <si>
    <t>GBS klasse D</t>
  </si>
  <si>
    <t>percentage</t>
  </si>
  <si>
    <t>points</t>
  </si>
  <si>
    <t>prestatieniveau</t>
  </si>
  <si>
    <t>Goed</t>
  </si>
  <si>
    <t>Beter</t>
  </si>
  <si>
    <t>Uitstekend</t>
  </si>
  <si>
    <t>ponderated value</t>
  </si>
  <si>
    <t>Total netto oppervlakte</t>
  </si>
  <si>
    <t>&lt; omschrijving ruimte 1 &gt;</t>
  </si>
  <si>
    <t>&lt; omschrijving ruimte 2 &gt;</t>
  </si>
  <si>
    <t>&lt; omschrijving ruimte 3 &gt;</t>
  </si>
  <si>
    <t>&lt; omschrijving ruimte 4 &gt;</t>
  </si>
  <si>
    <t>Omschrijving</t>
  </si>
  <si>
    <t>Korte omschrijving van de ruimte (bijvoorbeeld "patiëntenkamer" of "vleugel links").</t>
  </si>
  <si>
    <t>Oppervlakte</t>
  </si>
  <si>
    <t xml:space="preserve">De oppervlakte wordt berekend als bruikbare vloeroppervlakte. De bruikbare vloeroppervlakte komt overeen met de bruto-vloeroppervlakte. </t>
  </si>
  <si>
    <t>Het percentage van de ruimte bedekt met één of meerdere gebouwbeheersystemen.</t>
  </si>
  <si>
    <t>&lt; omschrijving ruimte 10 &gt;</t>
  </si>
  <si>
    <t>&lt; omschrijving ruimte 9 &gt;</t>
  </si>
  <si>
    <t>&lt; omschrijving ruimte 8 &gt;</t>
  </si>
  <si>
    <t>&lt; omschrijving ruimte 7 &gt;</t>
  </si>
  <si>
    <t>&lt; omschrijving ruimte 6 &gt;</t>
  </si>
  <si>
    <t>&lt; omschrijving ruimte 5 &gt;</t>
  </si>
  <si>
    <t>Samenvatting zorggebouwen</t>
  </si>
  <si>
    <t>De spreadsheet Samenvatting zorggebouwen geeft een indicatie van het behaalde prestatiniveau.</t>
  </si>
  <si>
    <t>Dit rekenblad dient om te bepalen welk prestatieniveau wordt bereikt op basis van de oppervlaktedekking met gebouwbeheersystemen met verschillende klassen.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</si>
</sst>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rgb="FF443939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00"/>
        <bgColor rgb="FF000000"/>
      </patternFill>
    </fill>
    <fill>
      <patternFill patternType="solid">
        <fgColor rgb="FFFFFB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D4D4D4"/>
      </bottom>
      <diagonal/>
    </border>
    <border>
      <left/>
      <right style="thin">
        <color rgb="FF000000"/>
      </right>
      <top style="thin">
        <color rgb="FFD4D4D4"/>
      </top>
      <bottom style="thin">
        <color rgb="FFD4D4D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4D4D4"/>
      </bottom>
      <diagonal/>
    </border>
    <border>
      <left style="thin">
        <color indexed="64"/>
      </left>
      <right style="thin">
        <color indexed="64"/>
      </right>
      <top style="thin">
        <color rgb="FFD4D4D4"/>
      </top>
      <bottom style="thin">
        <color rgb="FFD4D4D4"/>
      </bottom>
      <diagonal/>
    </border>
    <border>
      <left style="thin">
        <color indexed="64"/>
      </left>
      <right style="thin">
        <color indexed="64"/>
      </right>
      <top style="thin">
        <color rgb="FFD4D4D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D4D4D4"/>
      </bottom>
      <diagonal/>
    </border>
    <border>
      <left style="thin">
        <color indexed="64"/>
      </left>
      <right style="thin">
        <color rgb="FF000000"/>
      </right>
      <top style="thin">
        <color rgb="FFD4D4D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horizontal="right" vertical="center" indent="1"/>
    </xf>
    <xf numFmtId="0" fontId="0" fillId="2" borderId="0" xfId="0" applyFill="1"/>
    <xf numFmtId="164" fontId="2" fillId="2" borderId="0" xfId="1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right" vertical="center" indent="1"/>
    </xf>
    <xf numFmtId="0" fontId="12" fillId="4" borderId="12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9" fontId="2" fillId="0" borderId="3" xfId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9" fontId="0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2" fontId="0" fillId="0" borderId="11" xfId="1" applyNumberFormat="1" applyFont="1" applyBorder="1" applyAlignment="1">
      <alignment horizontal="center"/>
    </xf>
    <xf numFmtId="2" fontId="0" fillId="0" borderId="5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/>
    <xf numFmtId="0" fontId="13" fillId="4" borderId="13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9" fontId="2" fillId="0" borderId="17" xfId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11" fillId="2" borderId="0" xfId="0" applyFont="1" applyFill="1"/>
    <xf numFmtId="0" fontId="0" fillId="2" borderId="0" xfId="0" applyFill="1" applyAlignment="1"/>
    <xf numFmtId="0" fontId="2" fillId="2" borderId="15" xfId="0" applyFont="1" applyFill="1" applyBorder="1" applyAlignment="1">
      <alignment horizontal="right" vertical="center" indent="1"/>
    </xf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9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11" fillId="2" borderId="0" xfId="0" applyNumberFormat="1" applyFont="1" applyFill="1"/>
    <xf numFmtId="0" fontId="11" fillId="2" borderId="0" xfId="0" applyFont="1" applyFill="1" applyAlignment="1">
      <alignment horizontal="right" vertical="center"/>
    </xf>
    <xf numFmtId="0" fontId="0" fillId="0" borderId="0" xfId="0" applyAlignment="1">
      <alignment wrapText="1"/>
    </xf>
    <xf numFmtId="0" fontId="16" fillId="4" borderId="9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top" wrapText="1" inden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0" fillId="2" borderId="0" xfId="0" applyFill="1" applyAlignment="1">
      <alignment vertical="top"/>
    </xf>
    <xf numFmtId="0" fontId="15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vlaamseoverheid.sharepoint.com/personal/kaat_deploey_kuleuven_be/Documents/VIPA%20-%20GRO%20-%20shared%20folder/0000.%20UITGEWERKTE%20CRITERIA%20VIPA%20ZORG%20ADDENDUM/ENE-criteria/ENE2_Rekenblad%20hernieuwbare%20energien_zorggebouwen.xlsx?116A7D40" TargetMode="External"/><Relationship Id="rId1" Type="http://schemas.openxmlformats.org/officeDocument/2006/relationships/externalLinkPath" Target="file:///\\116A7D40\ENE2_Rekenblad%20hernieuwbare%20energien_zorggebouw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Rekenblad"/>
      <sheetName val="Samenvatting_zorggebouwen"/>
      <sheetName val="Samenvatting"/>
    </sheetNames>
    <sheetDataSet>
      <sheetData sheetId="0"/>
      <sheetData sheetId="1">
        <row r="2">
          <cell r="D2" t="str">
            <v>&lt; Projectnaam &gt;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81D40-E3F8-4EEC-95AC-09F9A92960B2}">
  <dimension ref="A1:C39"/>
  <sheetViews>
    <sheetView tabSelected="1" workbookViewId="0">
      <selection activeCell="B7" sqref="B7"/>
    </sheetView>
  </sheetViews>
  <sheetFormatPr defaultColWidth="0" defaultRowHeight="14.4" zeroHeight="1" x14ac:dyDescent="0.3"/>
  <cols>
    <col min="1" max="1" width="2.33203125" style="14" customWidth="1"/>
    <col min="2" max="2" width="108.6640625" style="63" customWidth="1"/>
    <col min="3" max="3" width="3.6640625" style="14" customWidth="1"/>
    <col min="4" max="16384" width="8.88671875" hidden="1"/>
  </cols>
  <sheetData>
    <row r="1" spans="1:3" s="14" customFormat="1" x14ac:dyDescent="0.3">
      <c r="B1" s="66"/>
    </row>
    <row r="2" spans="1:3" ht="18" x14ac:dyDescent="0.3">
      <c r="A2" s="2"/>
      <c r="B2" s="3" t="s">
        <v>0</v>
      </c>
      <c r="C2" s="70"/>
    </row>
    <row r="3" spans="1:3" x14ac:dyDescent="0.3">
      <c r="A3" s="67"/>
      <c r="B3" s="67"/>
      <c r="C3" s="67"/>
    </row>
    <row r="4" spans="1:3" ht="28.8" x14ac:dyDescent="0.3">
      <c r="B4" s="72" t="s">
        <v>50</v>
      </c>
      <c r="C4" s="71"/>
    </row>
    <row r="5" spans="1:3" x14ac:dyDescent="0.3">
      <c r="A5" s="67"/>
      <c r="B5" s="67"/>
      <c r="C5" s="67"/>
    </row>
    <row r="6" spans="1:3" x14ac:dyDescent="0.3">
      <c r="A6" s="68"/>
      <c r="B6" s="64" t="s">
        <v>37</v>
      </c>
      <c r="C6" s="71"/>
    </row>
    <row r="7" spans="1:3" x14ac:dyDescent="0.3">
      <c r="A7" s="69"/>
      <c r="B7" s="65" t="s">
        <v>38</v>
      </c>
      <c r="C7" s="69"/>
    </row>
    <row r="8" spans="1:3" s="14" customFormat="1" x14ac:dyDescent="0.3">
      <c r="A8" s="67"/>
      <c r="B8" s="67"/>
      <c r="C8" s="67"/>
    </row>
    <row r="9" spans="1:3" x14ac:dyDescent="0.3">
      <c r="A9" s="68"/>
      <c r="B9" s="64" t="s">
        <v>39</v>
      </c>
      <c r="C9" s="71"/>
    </row>
    <row r="10" spans="1:3" ht="28.8" x14ac:dyDescent="0.3">
      <c r="B10" s="65" t="s">
        <v>40</v>
      </c>
    </row>
    <row r="11" spans="1:3" s="14" customFormat="1" x14ac:dyDescent="0.3">
      <c r="A11" s="67"/>
      <c r="B11" s="67"/>
      <c r="C11" s="67"/>
    </row>
    <row r="12" spans="1:3" x14ac:dyDescent="0.3">
      <c r="A12" s="68"/>
      <c r="B12" s="64" t="s">
        <v>16</v>
      </c>
      <c r="C12" s="71"/>
    </row>
    <row r="13" spans="1:3" x14ac:dyDescent="0.3">
      <c r="B13" s="65" t="s">
        <v>41</v>
      </c>
    </row>
    <row r="14" spans="1:3" s="14" customFormat="1" x14ac:dyDescent="0.3">
      <c r="A14" s="67"/>
      <c r="B14" s="67"/>
      <c r="C14" s="67"/>
    </row>
    <row r="15" spans="1:3" x14ac:dyDescent="0.3">
      <c r="A15" s="68"/>
      <c r="B15" s="64" t="s">
        <v>48</v>
      </c>
      <c r="C15" s="71"/>
    </row>
    <row r="16" spans="1:3" x14ac:dyDescent="0.3">
      <c r="B16" s="65" t="s">
        <v>49</v>
      </c>
    </row>
    <row r="17" spans="1:3" s="14" customFormat="1" x14ac:dyDescent="0.3">
      <c r="A17" s="67"/>
      <c r="B17" s="67"/>
      <c r="C17" s="67"/>
    </row>
    <row r="18" spans="1:3" s="14" customFormat="1" x14ac:dyDescent="0.3">
      <c r="A18" s="67"/>
      <c r="B18" s="67"/>
      <c r="C18" s="67"/>
    </row>
    <row r="19" spans="1:3" s="14" customFormat="1" hidden="1" x14ac:dyDescent="0.3">
      <c r="A19" s="67"/>
      <c r="B19" s="67"/>
      <c r="C19" s="67"/>
    </row>
    <row r="20" spans="1:3" s="14" customFormat="1" hidden="1" x14ac:dyDescent="0.3">
      <c r="A20" s="67"/>
      <c r="B20" s="67"/>
      <c r="C20" s="67"/>
    </row>
    <row r="21" spans="1:3" s="14" customFormat="1" hidden="1" x14ac:dyDescent="0.3">
      <c r="A21" s="67"/>
      <c r="B21" s="67"/>
      <c r="C21" s="67"/>
    </row>
    <row r="22" spans="1:3" s="14" customFormat="1" hidden="1" x14ac:dyDescent="0.3">
      <c r="A22" s="67"/>
      <c r="B22" s="67"/>
      <c r="C22" s="67"/>
    </row>
    <row r="23" spans="1:3" s="14" customFormat="1" hidden="1" x14ac:dyDescent="0.3">
      <c r="A23" s="67"/>
      <c r="B23" s="67"/>
      <c r="C23" s="67"/>
    </row>
    <row r="24" spans="1:3" s="14" customFormat="1" hidden="1" x14ac:dyDescent="0.3">
      <c r="A24" s="67"/>
      <c r="B24" s="67"/>
      <c r="C24" s="67"/>
    </row>
    <row r="25" spans="1:3" s="14" customFormat="1" hidden="1" x14ac:dyDescent="0.3">
      <c r="A25" s="67"/>
      <c r="B25" s="67"/>
      <c r="C25" s="67"/>
    </row>
    <row r="26" spans="1:3" s="14" customFormat="1" hidden="1" x14ac:dyDescent="0.3">
      <c r="A26" s="67"/>
      <c r="B26" s="67"/>
      <c r="C26" s="67"/>
    </row>
    <row r="27" spans="1:3" s="14" customFormat="1" hidden="1" x14ac:dyDescent="0.3">
      <c r="A27" s="67"/>
      <c r="B27" s="67"/>
      <c r="C27" s="67"/>
    </row>
    <row r="28" spans="1:3" s="14" customFormat="1" hidden="1" x14ac:dyDescent="0.3">
      <c r="A28" s="67"/>
      <c r="B28" s="67"/>
      <c r="C28" s="67"/>
    </row>
    <row r="29" spans="1:3" s="14" customFormat="1" hidden="1" x14ac:dyDescent="0.3">
      <c r="A29" s="67"/>
      <c r="B29" s="67"/>
      <c r="C29" s="67"/>
    </row>
    <row r="30" spans="1:3" s="14" customFormat="1" hidden="1" x14ac:dyDescent="0.3">
      <c r="A30" s="67"/>
      <c r="B30" s="67"/>
      <c r="C30" s="67"/>
    </row>
    <row r="31" spans="1:3" s="14" customFormat="1" hidden="1" x14ac:dyDescent="0.3">
      <c r="A31" s="67"/>
      <c r="B31" s="67"/>
      <c r="C31" s="67"/>
    </row>
    <row r="32" spans="1:3" s="14" customFormat="1" hidden="1" x14ac:dyDescent="0.3">
      <c r="A32" s="67"/>
      <c r="B32" s="67"/>
      <c r="C32" s="67"/>
    </row>
    <row r="33" spans="1:3" s="14" customFormat="1" hidden="1" x14ac:dyDescent="0.3">
      <c r="A33" s="67"/>
      <c r="B33" s="67"/>
      <c r="C33" s="67"/>
    </row>
    <row r="34" spans="1:3" s="14" customFormat="1" hidden="1" x14ac:dyDescent="0.3">
      <c r="A34" s="67"/>
      <c r="B34" s="67"/>
      <c r="C34" s="67"/>
    </row>
    <row r="35" spans="1:3" s="14" customFormat="1" hidden="1" x14ac:dyDescent="0.3">
      <c r="A35" s="67"/>
      <c r="B35" s="67"/>
      <c r="C35" s="67"/>
    </row>
    <row r="36" spans="1:3" s="14" customFormat="1" hidden="1" x14ac:dyDescent="0.3">
      <c r="A36" s="67"/>
      <c r="B36" s="67"/>
      <c r="C36" s="67"/>
    </row>
    <row r="37" spans="1:3" s="14" customFormat="1" hidden="1" x14ac:dyDescent="0.3">
      <c r="A37" s="67"/>
      <c r="B37" s="67"/>
      <c r="C37" s="67"/>
    </row>
    <row r="38" spans="1:3" s="14" customFormat="1" hidden="1" x14ac:dyDescent="0.3">
      <c r="A38" s="67"/>
      <c r="B38" s="67"/>
      <c r="C38" s="67"/>
    </row>
    <row r="39" spans="1:3" s="14" customFormat="1" hidden="1" x14ac:dyDescent="0.3">
      <c r="A39" s="67"/>
      <c r="B39" s="67"/>
      <c r="C39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56"/>
  <sheetViews>
    <sheetView topLeftCell="A19" workbookViewId="0">
      <selection activeCell="D49" sqref="D49"/>
    </sheetView>
  </sheetViews>
  <sheetFormatPr defaultColWidth="0" defaultRowHeight="14.4" x14ac:dyDescent="0.3"/>
  <cols>
    <col min="1" max="1" width="2.33203125" style="14" customWidth="1"/>
    <col min="2" max="2" width="32.109375" customWidth="1"/>
    <col min="3" max="4" width="26.33203125" customWidth="1"/>
    <col min="5" max="5" width="8.88671875" customWidth="1"/>
    <col min="6" max="16384" width="8.88671875" hidden="1"/>
  </cols>
  <sheetData>
    <row r="1" spans="1:16383" x14ac:dyDescent="0.3">
      <c r="A1" s="1"/>
      <c r="B1" s="1"/>
      <c r="C1" s="1"/>
      <c r="D1" s="1"/>
      <c r="E1" s="9"/>
    </row>
    <row r="2" spans="1:16383" ht="18" x14ac:dyDescent="0.3">
      <c r="A2" s="2"/>
      <c r="B2" s="3" t="s">
        <v>0</v>
      </c>
      <c r="C2" s="4"/>
      <c r="D2" s="4" t="str">
        <f>nrProject</f>
        <v>&lt; Projectnaam &gt;</v>
      </c>
      <c r="E2" s="9"/>
    </row>
    <row r="3" spans="1:16383" x14ac:dyDescent="0.3">
      <c r="A3" s="5"/>
      <c r="B3" s="5"/>
      <c r="C3" s="6"/>
      <c r="D3" s="6"/>
      <c r="E3" s="9"/>
    </row>
    <row r="4" spans="1:16383" ht="15.6" x14ac:dyDescent="0.3">
      <c r="A4" s="7"/>
      <c r="B4" s="23" t="s">
        <v>5</v>
      </c>
      <c r="C4" s="40"/>
      <c r="D4" s="41" t="s">
        <v>33</v>
      </c>
      <c r="E4" s="9"/>
    </row>
    <row r="5" spans="1:16383" x14ac:dyDescent="0.3">
      <c r="A5" s="7"/>
      <c r="B5" s="25"/>
      <c r="C5" s="25" t="s">
        <v>6</v>
      </c>
      <c r="D5" s="29"/>
    </row>
    <row r="6" spans="1:16383" x14ac:dyDescent="0.3">
      <c r="A6" s="7"/>
      <c r="B6" s="7"/>
      <c r="C6" s="7"/>
      <c r="D6" s="7"/>
      <c r="E6" s="9"/>
    </row>
    <row r="7" spans="1:16383" ht="28.8" customHeight="1" x14ac:dyDescent="0.3">
      <c r="A7" s="7"/>
      <c r="B7" s="8"/>
      <c r="C7" s="24" t="s">
        <v>16</v>
      </c>
      <c r="D7" s="37" t="s">
        <v>19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</row>
    <row r="8" spans="1:16383" ht="14.4" customHeight="1" x14ac:dyDescent="0.3">
      <c r="A8" s="10"/>
      <c r="B8" s="19"/>
      <c r="C8" s="16" t="s">
        <v>17</v>
      </c>
      <c r="D8" s="1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</row>
    <row r="9" spans="1:16383" ht="14.4" customHeight="1" x14ac:dyDescent="0.3">
      <c r="A9" s="10"/>
      <c r="B9" s="20" t="s">
        <v>2</v>
      </c>
      <c r="C9" s="28"/>
      <c r="D9" s="35">
        <f>C9*oppervl_1</f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spans="1:16383" x14ac:dyDescent="0.3">
      <c r="A10" s="10"/>
      <c r="B10" s="21" t="s">
        <v>3</v>
      </c>
      <c r="C10" s="26"/>
      <c r="D10" s="35">
        <f>C10*oppervl_1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</row>
    <row r="11" spans="1:16383" x14ac:dyDescent="0.3">
      <c r="A11" s="10"/>
      <c r="B11" s="21" t="s">
        <v>4</v>
      </c>
      <c r="C11" s="27"/>
      <c r="D11" s="35">
        <f>C11*oppervl_1</f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11"/>
      <c r="FXM11" s="11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11"/>
      <c r="FYB11" s="11"/>
      <c r="FYC11" s="11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11"/>
      <c r="FYR11" s="11"/>
      <c r="FYS11" s="11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11"/>
      <c r="FZH11" s="11"/>
      <c r="FZI11" s="11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11"/>
      <c r="FZX11" s="11"/>
      <c r="FZY11" s="11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11"/>
      <c r="GAN11" s="11"/>
      <c r="GAO11" s="11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11"/>
      <c r="GBD11" s="11"/>
      <c r="GBE11" s="11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11"/>
      <c r="GBT11" s="11"/>
      <c r="GBU11" s="11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11"/>
      <c r="GCJ11" s="11"/>
      <c r="GCK11" s="11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11"/>
      <c r="GCZ11" s="11"/>
      <c r="GDA11" s="11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11"/>
      <c r="GDP11" s="11"/>
      <c r="GDQ11" s="11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11"/>
      <c r="GEF11" s="11"/>
      <c r="GEG11" s="11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11"/>
      <c r="GEV11" s="11"/>
      <c r="GEW11" s="11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11"/>
      <c r="GFL11" s="11"/>
      <c r="GFM11" s="11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11"/>
      <c r="GGB11" s="11"/>
      <c r="GGC11" s="11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11"/>
      <c r="GGR11" s="11"/>
      <c r="GGS11" s="11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11"/>
      <c r="GHH11" s="11"/>
      <c r="GHI11" s="11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11"/>
      <c r="GHX11" s="11"/>
      <c r="GHY11" s="11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11"/>
      <c r="GIN11" s="11"/>
      <c r="GIO11" s="11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11"/>
      <c r="GJD11" s="11"/>
      <c r="GJE11" s="11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11"/>
      <c r="GJT11" s="11"/>
      <c r="GJU11" s="11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11"/>
      <c r="GKJ11" s="11"/>
      <c r="GKK11" s="11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11"/>
      <c r="GKZ11" s="11"/>
      <c r="GLA11" s="11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11"/>
      <c r="GLP11" s="11"/>
      <c r="GLQ11" s="11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11"/>
      <c r="GMF11" s="11"/>
      <c r="GMG11" s="11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11"/>
      <c r="GMV11" s="11"/>
      <c r="GMW11" s="11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11"/>
      <c r="GNL11" s="11"/>
      <c r="GNM11" s="11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11"/>
      <c r="GOB11" s="11"/>
      <c r="GOC11" s="11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11"/>
      <c r="GOR11" s="11"/>
      <c r="GOS11" s="11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11"/>
      <c r="GPH11" s="11"/>
      <c r="GPI11" s="11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11"/>
      <c r="GPX11" s="11"/>
      <c r="GPY11" s="11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11"/>
      <c r="GQN11" s="11"/>
      <c r="GQO11" s="11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11"/>
      <c r="GRD11" s="11"/>
      <c r="GRE11" s="11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11"/>
      <c r="GRT11" s="11"/>
      <c r="GRU11" s="11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11"/>
      <c r="GSJ11" s="11"/>
      <c r="GSK11" s="11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11"/>
      <c r="GSZ11" s="11"/>
      <c r="GTA11" s="11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11"/>
      <c r="GTP11" s="11"/>
      <c r="GTQ11" s="11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11"/>
      <c r="GUF11" s="11"/>
      <c r="GUG11" s="11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11"/>
      <c r="GUV11" s="11"/>
      <c r="GUW11" s="11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11"/>
      <c r="GVL11" s="11"/>
      <c r="GVM11" s="11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11"/>
      <c r="GWB11" s="11"/>
      <c r="GWC11" s="11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11"/>
      <c r="GWR11" s="11"/>
      <c r="GWS11" s="11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11"/>
      <c r="GXH11" s="11"/>
      <c r="GXI11" s="11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11"/>
      <c r="GXX11" s="11"/>
      <c r="GXY11" s="11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11"/>
      <c r="GYN11" s="11"/>
      <c r="GYO11" s="11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11"/>
      <c r="GZD11" s="11"/>
      <c r="GZE11" s="11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11"/>
      <c r="GZT11" s="11"/>
      <c r="GZU11" s="11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11"/>
      <c r="HAJ11" s="11"/>
      <c r="HAK11" s="11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11"/>
      <c r="HAZ11" s="11"/>
      <c r="HBA11" s="11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11"/>
      <c r="HBP11" s="11"/>
      <c r="HBQ11" s="11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11"/>
      <c r="HCF11" s="11"/>
      <c r="HCG11" s="11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11"/>
      <c r="HCV11" s="11"/>
      <c r="HCW11" s="11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11"/>
      <c r="HDL11" s="11"/>
      <c r="HDM11" s="11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11"/>
      <c r="HEB11" s="11"/>
      <c r="HEC11" s="11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11"/>
      <c r="HER11" s="11"/>
      <c r="HES11" s="11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11"/>
      <c r="HFH11" s="11"/>
      <c r="HFI11" s="11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11"/>
      <c r="HFX11" s="11"/>
      <c r="HFY11" s="11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11"/>
      <c r="HGN11" s="11"/>
      <c r="HGO11" s="11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11"/>
      <c r="HHD11" s="11"/>
      <c r="HHE11" s="11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11"/>
      <c r="HHT11" s="11"/>
      <c r="HHU11" s="11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11"/>
      <c r="HIJ11" s="11"/>
      <c r="HIK11" s="11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11"/>
      <c r="HIZ11" s="11"/>
      <c r="HJA11" s="11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11"/>
      <c r="HJP11" s="11"/>
      <c r="HJQ11" s="11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11"/>
      <c r="HKF11" s="11"/>
      <c r="HKG11" s="11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11"/>
      <c r="HKV11" s="11"/>
      <c r="HKW11" s="11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11"/>
      <c r="HLL11" s="11"/>
      <c r="HLM11" s="11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11"/>
      <c r="HMB11" s="11"/>
      <c r="HMC11" s="11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11"/>
      <c r="HMR11" s="11"/>
      <c r="HMS11" s="11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11"/>
      <c r="HNH11" s="11"/>
      <c r="HNI11" s="11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11"/>
      <c r="HNX11" s="11"/>
      <c r="HNY11" s="11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11"/>
      <c r="HON11" s="11"/>
      <c r="HOO11" s="11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11"/>
      <c r="HPD11" s="11"/>
      <c r="HPE11" s="11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11"/>
      <c r="HPT11" s="11"/>
      <c r="HPU11" s="11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11"/>
      <c r="HQJ11" s="11"/>
      <c r="HQK11" s="11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11"/>
      <c r="HQZ11" s="11"/>
      <c r="HRA11" s="11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11"/>
      <c r="HRP11" s="11"/>
      <c r="HRQ11" s="11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11"/>
      <c r="HSF11" s="11"/>
      <c r="HSG11" s="11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11"/>
      <c r="HSV11" s="11"/>
      <c r="HSW11" s="11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11"/>
      <c r="HTL11" s="11"/>
      <c r="HTM11" s="11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11"/>
      <c r="HUB11" s="11"/>
      <c r="HUC11" s="11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11"/>
      <c r="HUR11" s="11"/>
      <c r="HUS11" s="11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11"/>
      <c r="HVH11" s="11"/>
      <c r="HVI11" s="11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11"/>
      <c r="HVX11" s="11"/>
      <c r="HVY11" s="11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11"/>
      <c r="HWN11" s="11"/>
      <c r="HWO11" s="11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11"/>
      <c r="HXD11" s="11"/>
      <c r="HXE11" s="11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11"/>
      <c r="HXT11" s="11"/>
      <c r="HXU11" s="11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11"/>
      <c r="HYJ11" s="11"/>
      <c r="HYK11" s="11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11"/>
      <c r="HYZ11" s="11"/>
      <c r="HZA11" s="11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11"/>
      <c r="HZP11" s="11"/>
      <c r="HZQ11" s="11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11"/>
      <c r="IAF11" s="11"/>
      <c r="IAG11" s="11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11"/>
      <c r="IAV11" s="11"/>
      <c r="IAW11" s="11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11"/>
      <c r="IBL11" s="11"/>
      <c r="IBM11" s="11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11"/>
      <c r="ICB11" s="11"/>
      <c r="ICC11" s="11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11"/>
      <c r="ICR11" s="11"/>
      <c r="ICS11" s="11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11"/>
      <c r="IDH11" s="11"/>
      <c r="IDI11" s="11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11"/>
      <c r="IDX11" s="11"/>
      <c r="IDY11" s="11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11"/>
      <c r="IEN11" s="11"/>
      <c r="IEO11" s="11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11"/>
      <c r="IFD11" s="11"/>
      <c r="IFE11" s="11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11"/>
      <c r="IFT11" s="11"/>
      <c r="IFU11" s="11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11"/>
      <c r="IGJ11" s="11"/>
      <c r="IGK11" s="11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11"/>
      <c r="IGZ11" s="11"/>
      <c r="IHA11" s="11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11"/>
      <c r="IHP11" s="11"/>
      <c r="IHQ11" s="11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11"/>
      <c r="IIF11" s="11"/>
      <c r="IIG11" s="11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11"/>
      <c r="IIV11" s="11"/>
      <c r="IIW11" s="11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11"/>
      <c r="IJL11" s="11"/>
      <c r="IJM11" s="11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11"/>
      <c r="IKB11" s="11"/>
      <c r="IKC11" s="11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11"/>
      <c r="IKR11" s="11"/>
      <c r="IKS11" s="11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11"/>
      <c r="ILH11" s="11"/>
      <c r="ILI11" s="11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11"/>
      <c r="ILX11" s="11"/>
      <c r="ILY11" s="11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11"/>
      <c r="IMN11" s="11"/>
      <c r="IMO11" s="11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11"/>
      <c r="IND11" s="11"/>
      <c r="INE11" s="11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11"/>
      <c r="INT11" s="11"/>
      <c r="INU11" s="11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11"/>
      <c r="IOJ11" s="11"/>
      <c r="IOK11" s="11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11"/>
      <c r="IOZ11" s="11"/>
      <c r="IPA11" s="11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11"/>
      <c r="IPP11" s="11"/>
      <c r="IPQ11" s="11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11"/>
      <c r="IQF11" s="11"/>
      <c r="IQG11" s="11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11"/>
      <c r="IQV11" s="11"/>
      <c r="IQW11" s="11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11"/>
      <c r="IRL11" s="11"/>
      <c r="IRM11" s="11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11"/>
      <c r="ISB11" s="11"/>
      <c r="ISC11" s="11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11"/>
      <c r="ISR11" s="11"/>
      <c r="ISS11" s="11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11"/>
      <c r="ITH11" s="11"/>
      <c r="ITI11" s="11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11"/>
      <c r="ITX11" s="11"/>
      <c r="ITY11" s="11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11"/>
      <c r="IUN11" s="11"/>
      <c r="IUO11" s="11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11"/>
      <c r="IVD11" s="11"/>
      <c r="IVE11" s="11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11"/>
      <c r="IVT11" s="11"/>
      <c r="IVU11" s="11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11"/>
      <c r="IWJ11" s="11"/>
      <c r="IWK11" s="11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11"/>
      <c r="IWZ11" s="11"/>
      <c r="IXA11" s="11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11"/>
      <c r="IXP11" s="11"/>
      <c r="IXQ11" s="11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11"/>
      <c r="IYF11" s="11"/>
      <c r="IYG11" s="11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11"/>
      <c r="IYV11" s="11"/>
      <c r="IYW11" s="11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11"/>
      <c r="IZL11" s="11"/>
      <c r="IZM11" s="11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11"/>
      <c r="JAB11" s="11"/>
      <c r="JAC11" s="11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11"/>
      <c r="JAR11" s="11"/>
      <c r="JAS11" s="11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11"/>
      <c r="JBH11" s="11"/>
      <c r="JBI11" s="11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11"/>
      <c r="JBX11" s="11"/>
      <c r="JBY11" s="11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11"/>
      <c r="JCN11" s="11"/>
      <c r="JCO11" s="11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11"/>
      <c r="JDD11" s="11"/>
      <c r="JDE11" s="11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11"/>
      <c r="JDT11" s="11"/>
      <c r="JDU11" s="11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11"/>
      <c r="JEJ11" s="11"/>
      <c r="JEK11" s="11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11"/>
      <c r="JEZ11" s="11"/>
      <c r="JFA11" s="11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11"/>
      <c r="JFP11" s="11"/>
      <c r="JFQ11" s="11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11"/>
      <c r="JGF11" s="11"/>
      <c r="JGG11" s="11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11"/>
      <c r="JGV11" s="11"/>
      <c r="JGW11" s="11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11"/>
      <c r="JHL11" s="11"/>
      <c r="JHM11" s="11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11"/>
      <c r="JIB11" s="11"/>
      <c r="JIC11" s="11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11"/>
      <c r="JIR11" s="11"/>
      <c r="JIS11" s="11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11"/>
      <c r="JJH11" s="11"/>
      <c r="JJI11" s="11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11"/>
      <c r="JJX11" s="11"/>
      <c r="JJY11" s="11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11"/>
      <c r="JKN11" s="11"/>
      <c r="JKO11" s="11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11"/>
      <c r="JLD11" s="11"/>
      <c r="JLE11" s="11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11"/>
      <c r="JLT11" s="11"/>
      <c r="JLU11" s="11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11"/>
      <c r="JMJ11" s="11"/>
      <c r="JMK11" s="11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11"/>
      <c r="JMZ11" s="11"/>
      <c r="JNA11" s="11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11"/>
      <c r="JNP11" s="11"/>
      <c r="JNQ11" s="11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11"/>
      <c r="JOF11" s="11"/>
      <c r="JOG11" s="11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11"/>
      <c r="JOV11" s="11"/>
      <c r="JOW11" s="11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11"/>
      <c r="JPL11" s="11"/>
      <c r="JPM11" s="11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11"/>
      <c r="JQB11" s="11"/>
      <c r="JQC11" s="11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11"/>
      <c r="JQR11" s="11"/>
      <c r="JQS11" s="11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11"/>
      <c r="JRH11" s="11"/>
      <c r="JRI11" s="11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11"/>
      <c r="JRX11" s="11"/>
      <c r="JRY11" s="11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11"/>
      <c r="JSN11" s="11"/>
      <c r="JSO11" s="11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11"/>
      <c r="JTD11" s="11"/>
      <c r="JTE11" s="11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11"/>
      <c r="JTT11" s="11"/>
      <c r="JTU11" s="11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11"/>
      <c r="JUJ11" s="11"/>
      <c r="JUK11" s="11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11"/>
      <c r="JUZ11" s="11"/>
      <c r="JVA11" s="11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11"/>
      <c r="JVP11" s="11"/>
      <c r="JVQ11" s="11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11"/>
      <c r="JWF11" s="11"/>
      <c r="JWG11" s="11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11"/>
      <c r="JWV11" s="11"/>
      <c r="JWW11" s="11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11"/>
      <c r="JXL11" s="11"/>
      <c r="JXM11" s="11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11"/>
      <c r="JYB11" s="11"/>
      <c r="JYC11" s="11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11"/>
      <c r="JYR11" s="11"/>
      <c r="JYS11" s="11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11"/>
      <c r="JZH11" s="11"/>
      <c r="JZI11" s="11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11"/>
      <c r="JZX11" s="11"/>
      <c r="JZY11" s="11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11"/>
      <c r="KAN11" s="11"/>
      <c r="KAO11" s="11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11"/>
      <c r="KBD11" s="11"/>
      <c r="KBE11" s="11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11"/>
      <c r="KBT11" s="11"/>
      <c r="KBU11" s="11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11"/>
      <c r="KCJ11" s="11"/>
      <c r="KCK11" s="11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11"/>
      <c r="KCZ11" s="11"/>
      <c r="KDA11" s="11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11"/>
      <c r="KDP11" s="11"/>
      <c r="KDQ11" s="11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11"/>
      <c r="KEF11" s="11"/>
      <c r="KEG11" s="11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11"/>
      <c r="KEV11" s="11"/>
      <c r="KEW11" s="11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11"/>
      <c r="KFL11" s="11"/>
      <c r="KFM11" s="11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11"/>
      <c r="KGB11" s="11"/>
      <c r="KGC11" s="11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11"/>
      <c r="KGR11" s="11"/>
      <c r="KGS11" s="11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11"/>
      <c r="KHH11" s="11"/>
      <c r="KHI11" s="11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11"/>
      <c r="KHX11" s="11"/>
      <c r="KHY11" s="11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11"/>
      <c r="KIN11" s="11"/>
      <c r="KIO11" s="11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11"/>
      <c r="KJD11" s="11"/>
      <c r="KJE11" s="11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11"/>
      <c r="KJT11" s="11"/>
      <c r="KJU11" s="11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11"/>
      <c r="KKJ11" s="11"/>
      <c r="KKK11" s="11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11"/>
      <c r="KKZ11" s="11"/>
      <c r="KLA11" s="11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11"/>
      <c r="KLP11" s="11"/>
      <c r="KLQ11" s="11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11"/>
      <c r="KMF11" s="11"/>
      <c r="KMG11" s="11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11"/>
      <c r="KMV11" s="11"/>
      <c r="KMW11" s="11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11"/>
      <c r="KNL11" s="11"/>
      <c r="KNM11" s="11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11"/>
      <c r="KOB11" s="11"/>
      <c r="KOC11" s="11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11"/>
      <c r="KOR11" s="11"/>
      <c r="KOS11" s="11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11"/>
      <c r="KPH11" s="11"/>
      <c r="KPI11" s="11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11"/>
      <c r="KPX11" s="11"/>
      <c r="KPY11" s="11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11"/>
      <c r="KQN11" s="11"/>
      <c r="KQO11" s="11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11"/>
      <c r="KRD11" s="11"/>
      <c r="KRE11" s="11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11"/>
      <c r="KRT11" s="11"/>
      <c r="KRU11" s="11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11"/>
      <c r="KSJ11" s="11"/>
      <c r="KSK11" s="11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11"/>
      <c r="KSZ11" s="11"/>
      <c r="KTA11" s="11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11"/>
      <c r="KTP11" s="11"/>
      <c r="KTQ11" s="11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11"/>
      <c r="KUF11" s="11"/>
      <c r="KUG11" s="11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11"/>
      <c r="KUV11" s="11"/>
      <c r="KUW11" s="11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11"/>
      <c r="KVL11" s="11"/>
      <c r="KVM11" s="11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11"/>
      <c r="KWB11" s="11"/>
      <c r="KWC11" s="11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11"/>
      <c r="KWR11" s="11"/>
      <c r="KWS11" s="11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11"/>
      <c r="KXH11" s="11"/>
      <c r="KXI11" s="11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11"/>
      <c r="KXX11" s="11"/>
      <c r="KXY11" s="11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11"/>
      <c r="KYN11" s="11"/>
      <c r="KYO11" s="11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11"/>
      <c r="KZD11" s="11"/>
      <c r="KZE11" s="11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11"/>
      <c r="KZT11" s="11"/>
      <c r="KZU11" s="11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11"/>
      <c r="LAJ11" s="11"/>
      <c r="LAK11" s="11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11"/>
      <c r="LAZ11" s="11"/>
      <c r="LBA11" s="11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11"/>
      <c r="LBP11" s="11"/>
      <c r="LBQ11" s="11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11"/>
      <c r="LCF11" s="11"/>
      <c r="LCG11" s="11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11"/>
      <c r="LCV11" s="11"/>
      <c r="LCW11" s="11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11"/>
      <c r="LDL11" s="11"/>
      <c r="LDM11" s="11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11"/>
      <c r="LEB11" s="11"/>
      <c r="LEC11" s="11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11"/>
      <c r="LER11" s="11"/>
      <c r="LES11" s="11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11"/>
      <c r="LFH11" s="11"/>
      <c r="LFI11" s="11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11"/>
      <c r="LFX11" s="11"/>
      <c r="LFY11" s="11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11"/>
      <c r="LGN11" s="11"/>
      <c r="LGO11" s="11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11"/>
      <c r="LHD11" s="11"/>
      <c r="LHE11" s="11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11"/>
      <c r="LHT11" s="11"/>
      <c r="LHU11" s="11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11"/>
      <c r="LIJ11" s="11"/>
      <c r="LIK11" s="11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11"/>
      <c r="LIZ11" s="11"/>
      <c r="LJA11" s="11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11"/>
      <c r="LJP11" s="11"/>
      <c r="LJQ11" s="11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11"/>
      <c r="LKF11" s="11"/>
      <c r="LKG11" s="11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11"/>
      <c r="LKV11" s="11"/>
      <c r="LKW11" s="11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11"/>
      <c r="LLL11" s="11"/>
      <c r="LLM11" s="11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11"/>
      <c r="LMB11" s="11"/>
      <c r="LMC11" s="11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11"/>
      <c r="LMR11" s="11"/>
      <c r="LMS11" s="11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11"/>
      <c r="LNH11" s="11"/>
      <c r="LNI11" s="11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11"/>
      <c r="LNX11" s="11"/>
      <c r="LNY11" s="11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11"/>
      <c r="LON11" s="11"/>
      <c r="LOO11" s="11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11"/>
      <c r="LPD11" s="11"/>
      <c r="LPE11" s="11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11"/>
      <c r="LPT11" s="11"/>
      <c r="LPU11" s="11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11"/>
      <c r="LQJ11" s="11"/>
      <c r="LQK11" s="11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11"/>
      <c r="LQZ11" s="11"/>
      <c r="LRA11" s="11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11"/>
      <c r="LRP11" s="11"/>
      <c r="LRQ11" s="11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11"/>
      <c r="LSF11" s="11"/>
      <c r="LSG11" s="11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11"/>
      <c r="LSV11" s="11"/>
      <c r="LSW11" s="11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11"/>
      <c r="LTL11" s="11"/>
      <c r="LTM11" s="11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11"/>
      <c r="LUB11" s="11"/>
      <c r="LUC11" s="11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11"/>
      <c r="LUR11" s="11"/>
      <c r="LUS11" s="11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11"/>
      <c r="LVH11" s="11"/>
      <c r="LVI11" s="11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11"/>
      <c r="LVX11" s="11"/>
      <c r="LVY11" s="11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11"/>
      <c r="LWN11" s="11"/>
      <c r="LWO11" s="11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11"/>
      <c r="LXD11" s="11"/>
      <c r="LXE11" s="11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11"/>
      <c r="LXT11" s="11"/>
      <c r="LXU11" s="11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11"/>
      <c r="LYJ11" s="11"/>
      <c r="LYK11" s="11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11"/>
      <c r="LYZ11" s="11"/>
      <c r="LZA11" s="11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11"/>
      <c r="LZP11" s="11"/>
      <c r="LZQ11" s="11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11"/>
      <c r="MAF11" s="11"/>
      <c r="MAG11" s="11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11"/>
      <c r="MAV11" s="11"/>
      <c r="MAW11" s="11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11"/>
      <c r="MBL11" s="11"/>
      <c r="MBM11" s="11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11"/>
      <c r="MCB11" s="11"/>
      <c r="MCC11" s="11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11"/>
      <c r="MCR11" s="11"/>
      <c r="MCS11" s="11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11"/>
      <c r="MDH11" s="11"/>
      <c r="MDI11" s="11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11"/>
      <c r="MDX11" s="11"/>
      <c r="MDY11" s="11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11"/>
      <c r="MEN11" s="11"/>
      <c r="MEO11" s="11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11"/>
      <c r="MFD11" s="11"/>
      <c r="MFE11" s="11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11"/>
      <c r="MFT11" s="11"/>
      <c r="MFU11" s="11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11"/>
      <c r="MGJ11" s="11"/>
      <c r="MGK11" s="11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11"/>
      <c r="MGZ11" s="11"/>
      <c r="MHA11" s="11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11"/>
      <c r="MHP11" s="11"/>
      <c r="MHQ11" s="11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11"/>
      <c r="MIF11" s="11"/>
      <c r="MIG11" s="11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11"/>
      <c r="MIV11" s="11"/>
      <c r="MIW11" s="11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11"/>
      <c r="MJL11" s="11"/>
      <c r="MJM11" s="11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11"/>
      <c r="MKB11" s="11"/>
      <c r="MKC11" s="11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11"/>
      <c r="MKR11" s="11"/>
      <c r="MKS11" s="11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11"/>
      <c r="MLH11" s="11"/>
      <c r="MLI11" s="11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11"/>
      <c r="MLX11" s="11"/>
      <c r="MLY11" s="11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11"/>
      <c r="MMN11" s="11"/>
      <c r="MMO11" s="11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11"/>
      <c r="MND11" s="11"/>
      <c r="MNE11" s="11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11"/>
      <c r="MNT11" s="11"/>
      <c r="MNU11" s="11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11"/>
      <c r="MOJ11" s="11"/>
      <c r="MOK11" s="11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11"/>
      <c r="MOZ11" s="11"/>
      <c r="MPA11" s="11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11"/>
      <c r="MPP11" s="11"/>
      <c r="MPQ11" s="11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11"/>
      <c r="MQF11" s="11"/>
      <c r="MQG11" s="11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11"/>
      <c r="MQV11" s="11"/>
      <c r="MQW11" s="11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11"/>
      <c r="MRL11" s="11"/>
      <c r="MRM11" s="11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11"/>
      <c r="MSB11" s="11"/>
      <c r="MSC11" s="11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11"/>
      <c r="MSR11" s="11"/>
      <c r="MSS11" s="11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11"/>
      <c r="MTH11" s="11"/>
      <c r="MTI11" s="11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11"/>
      <c r="MTX11" s="11"/>
      <c r="MTY11" s="11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11"/>
      <c r="MUN11" s="11"/>
      <c r="MUO11" s="11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11"/>
      <c r="MVD11" s="11"/>
      <c r="MVE11" s="11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11"/>
      <c r="MVT11" s="11"/>
      <c r="MVU11" s="11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11"/>
      <c r="MWJ11" s="11"/>
      <c r="MWK11" s="11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11"/>
      <c r="MWZ11" s="11"/>
      <c r="MXA11" s="11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11"/>
      <c r="MXP11" s="11"/>
      <c r="MXQ11" s="11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11"/>
      <c r="MYF11" s="11"/>
      <c r="MYG11" s="11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11"/>
      <c r="MYV11" s="11"/>
      <c r="MYW11" s="11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11"/>
      <c r="MZL11" s="11"/>
      <c r="MZM11" s="11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11"/>
      <c r="NAB11" s="11"/>
      <c r="NAC11" s="11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11"/>
      <c r="NAR11" s="11"/>
      <c r="NAS11" s="11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11"/>
      <c r="NBH11" s="11"/>
      <c r="NBI11" s="11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11"/>
      <c r="NBX11" s="11"/>
      <c r="NBY11" s="11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11"/>
      <c r="NCN11" s="11"/>
      <c r="NCO11" s="11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11"/>
      <c r="NDD11" s="11"/>
      <c r="NDE11" s="11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11"/>
      <c r="NDT11" s="11"/>
      <c r="NDU11" s="11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11"/>
      <c r="NEJ11" s="11"/>
      <c r="NEK11" s="11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11"/>
      <c r="NEZ11" s="11"/>
      <c r="NFA11" s="11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11"/>
      <c r="NFP11" s="11"/>
      <c r="NFQ11" s="11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11"/>
      <c r="NGF11" s="11"/>
      <c r="NGG11" s="11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11"/>
      <c r="NGV11" s="11"/>
      <c r="NGW11" s="11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11"/>
      <c r="NHL11" s="11"/>
      <c r="NHM11" s="11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11"/>
      <c r="NIB11" s="11"/>
      <c r="NIC11" s="11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11"/>
      <c r="NIR11" s="11"/>
      <c r="NIS11" s="11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11"/>
      <c r="NJH11" s="11"/>
      <c r="NJI11" s="11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11"/>
      <c r="NJX11" s="11"/>
      <c r="NJY11" s="11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11"/>
      <c r="NKN11" s="11"/>
      <c r="NKO11" s="11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11"/>
      <c r="NLD11" s="11"/>
      <c r="NLE11" s="11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11"/>
      <c r="NLT11" s="11"/>
      <c r="NLU11" s="11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11"/>
      <c r="NMJ11" s="11"/>
      <c r="NMK11" s="11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11"/>
      <c r="NMZ11" s="11"/>
      <c r="NNA11" s="11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11"/>
      <c r="NNP11" s="11"/>
      <c r="NNQ11" s="11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11"/>
      <c r="NOF11" s="11"/>
      <c r="NOG11" s="11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11"/>
      <c r="NOV11" s="11"/>
      <c r="NOW11" s="11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11"/>
      <c r="NPL11" s="11"/>
      <c r="NPM11" s="11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11"/>
      <c r="NQB11" s="11"/>
      <c r="NQC11" s="11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11"/>
      <c r="NQR11" s="11"/>
      <c r="NQS11" s="11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11"/>
      <c r="NRH11" s="11"/>
      <c r="NRI11" s="11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11"/>
      <c r="NRX11" s="11"/>
      <c r="NRY11" s="11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11"/>
      <c r="NSN11" s="11"/>
      <c r="NSO11" s="11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11"/>
      <c r="NTD11" s="11"/>
      <c r="NTE11" s="11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11"/>
      <c r="NTT11" s="11"/>
      <c r="NTU11" s="11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11"/>
      <c r="NUJ11" s="11"/>
      <c r="NUK11" s="11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11"/>
      <c r="NUZ11" s="11"/>
      <c r="NVA11" s="11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11"/>
      <c r="NVP11" s="11"/>
      <c r="NVQ11" s="11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11"/>
      <c r="NWF11" s="11"/>
      <c r="NWG11" s="11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11"/>
      <c r="NWV11" s="11"/>
      <c r="NWW11" s="11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11"/>
      <c r="NXL11" s="11"/>
      <c r="NXM11" s="11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11"/>
      <c r="NYB11" s="11"/>
      <c r="NYC11" s="11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11"/>
      <c r="NYR11" s="11"/>
      <c r="NYS11" s="11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11"/>
      <c r="NZH11" s="11"/>
      <c r="NZI11" s="11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11"/>
      <c r="NZX11" s="11"/>
      <c r="NZY11" s="11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11"/>
      <c r="OAN11" s="11"/>
      <c r="OAO11" s="11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11"/>
      <c r="OBD11" s="11"/>
      <c r="OBE11" s="11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11"/>
      <c r="OBT11" s="11"/>
      <c r="OBU11" s="11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11"/>
      <c r="OCJ11" s="11"/>
      <c r="OCK11" s="11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11"/>
      <c r="OCZ11" s="11"/>
      <c r="ODA11" s="11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11"/>
      <c r="ODP11" s="11"/>
      <c r="ODQ11" s="11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11"/>
      <c r="OEF11" s="11"/>
      <c r="OEG11" s="11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11"/>
      <c r="OEV11" s="11"/>
      <c r="OEW11" s="11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11"/>
      <c r="OFL11" s="11"/>
      <c r="OFM11" s="11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11"/>
      <c r="OGB11" s="11"/>
      <c r="OGC11" s="11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11"/>
      <c r="OGR11" s="11"/>
      <c r="OGS11" s="11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11"/>
      <c r="OHH11" s="11"/>
      <c r="OHI11" s="11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11"/>
      <c r="OHX11" s="11"/>
      <c r="OHY11" s="11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11"/>
      <c r="OIN11" s="11"/>
      <c r="OIO11" s="11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11"/>
      <c r="OJD11" s="11"/>
      <c r="OJE11" s="11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11"/>
      <c r="OJT11" s="11"/>
      <c r="OJU11" s="11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11"/>
      <c r="OKJ11" s="11"/>
      <c r="OKK11" s="11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11"/>
      <c r="OKZ11" s="11"/>
      <c r="OLA11" s="11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11"/>
      <c r="OLP11" s="11"/>
      <c r="OLQ11" s="11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11"/>
      <c r="OMF11" s="11"/>
      <c r="OMG11" s="11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11"/>
      <c r="OMV11" s="11"/>
      <c r="OMW11" s="11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11"/>
      <c r="ONL11" s="11"/>
      <c r="ONM11" s="11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11"/>
      <c r="OOB11" s="11"/>
      <c r="OOC11" s="11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11"/>
      <c r="OOR11" s="11"/>
      <c r="OOS11" s="11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11"/>
      <c r="OPH11" s="11"/>
      <c r="OPI11" s="11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11"/>
      <c r="OPX11" s="11"/>
      <c r="OPY11" s="11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11"/>
      <c r="OQN11" s="11"/>
      <c r="OQO11" s="11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11"/>
      <c r="ORD11" s="11"/>
      <c r="ORE11" s="11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11"/>
      <c r="ORT11" s="11"/>
      <c r="ORU11" s="11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11"/>
      <c r="OSJ11" s="11"/>
      <c r="OSK11" s="11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11"/>
      <c r="OSZ11" s="11"/>
      <c r="OTA11" s="11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11"/>
      <c r="OTP11" s="11"/>
      <c r="OTQ11" s="11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11"/>
      <c r="OUF11" s="11"/>
      <c r="OUG11" s="11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11"/>
      <c r="OUV11" s="11"/>
      <c r="OUW11" s="11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11"/>
      <c r="OVL11" s="11"/>
      <c r="OVM11" s="11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11"/>
      <c r="OWB11" s="11"/>
      <c r="OWC11" s="11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11"/>
      <c r="OWR11" s="11"/>
      <c r="OWS11" s="11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11"/>
      <c r="OXH11" s="11"/>
      <c r="OXI11" s="11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11"/>
      <c r="OXX11" s="11"/>
      <c r="OXY11" s="11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11"/>
      <c r="OYN11" s="11"/>
      <c r="OYO11" s="11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11"/>
      <c r="OZD11" s="11"/>
      <c r="OZE11" s="11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11"/>
      <c r="OZT11" s="11"/>
      <c r="OZU11" s="11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11"/>
      <c r="PAJ11" s="11"/>
      <c r="PAK11" s="11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11"/>
      <c r="PAZ11" s="11"/>
      <c r="PBA11" s="11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11"/>
      <c r="PBP11" s="11"/>
      <c r="PBQ11" s="11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11"/>
      <c r="PCF11" s="11"/>
      <c r="PCG11" s="11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11"/>
      <c r="PCV11" s="11"/>
      <c r="PCW11" s="11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11"/>
      <c r="PDL11" s="11"/>
      <c r="PDM11" s="11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11"/>
      <c r="PEB11" s="11"/>
      <c r="PEC11" s="11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11"/>
      <c r="PER11" s="11"/>
      <c r="PES11" s="11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11"/>
      <c r="PFH11" s="11"/>
      <c r="PFI11" s="11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11"/>
      <c r="PFX11" s="11"/>
      <c r="PFY11" s="11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11"/>
      <c r="PGN11" s="11"/>
      <c r="PGO11" s="11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11"/>
      <c r="PHD11" s="11"/>
      <c r="PHE11" s="11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11"/>
      <c r="PHT11" s="11"/>
      <c r="PHU11" s="11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11"/>
      <c r="PIJ11" s="11"/>
      <c r="PIK11" s="11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11"/>
      <c r="PIZ11" s="11"/>
      <c r="PJA11" s="11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11"/>
      <c r="PJP11" s="11"/>
      <c r="PJQ11" s="11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11"/>
      <c r="PKF11" s="11"/>
      <c r="PKG11" s="11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11"/>
      <c r="PKV11" s="11"/>
      <c r="PKW11" s="11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11"/>
      <c r="PLL11" s="11"/>
      <c r="PLM11" s="11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11"/>
      <c r="PMB11" s="11"/>
      <c r="PMC11" s="11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11"/>
      <c r="PMR11" s="11"/>
      <c r="PMS11" s="11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11"/>
      <c r="PNH11" s="11"/>
      <c r="PNI11" s="11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11"/>
      <c r="PNX11" s="11"/>
      <c r="PNY11" s="11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11"/>
      <c r="PON11" s="11"/>
      <c r="POO11" s="11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11"/>
      <c r="PPD11" s="11"/>
      <c r="PPE11" s="11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11"/>
      <c r="PPT11" s="11"/>
      <c r="PPU11" s="11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11"/>
      <c r="PQJ11" s="11"/>
      <c r="PQK11" s="11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11"/>
      <c r="PQZ11" s="11"/>
      <c r="PRA11" s="11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11"/>
      <c r="PRP11" s="11"/>
      <c r="PRQ11" s="11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11"/>
      <c r="PSF11" s="11"/>
      <c r="PSG11" s="11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11"/>
      <c r="PSV11" s="11"/>
      <c r="PSW11" s="11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11"/>
      <c r="PTL11" s="11"/>
      <c r="PTM11" s="11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11"/>
      <c r="PUB11" s="11"/>
      <c r="PUC11" s="11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11"/>
      <c r="PUR11" s="11"/>
      <c r="PUS11" s="11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11"/>
      <c r="PVH11" s="11"/>
      <c r="PVI11" s="11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11"/>
      <c r="PVX11" s="11"/>
      <c r="PVY11" s="11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11"/>
      <c r="PWN11" s="11"/>
      <c r="PWO11" s="11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11"/>
      <c r="PXD11" s="11"/>
      <c r="PXE11" s="11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11"/>
      <c r="PXT11" s="11"/>
      <c r="PXU11" s="11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11"/>
      <c r="PYJ11" s="11"/>
      <c r="PYK11" s="11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11"/>
      <c r="PYZ11" s="11"/>
      <c r="PZA11" s="11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11"/>
      <c r="PZP11" s="11"/>
      <c r="PZQ11" s="11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11"/>
      <c r="QAF11" s="11"/>
      <c r="QAG11" s="11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11"/>
      <c r="QAV11" s="11"/>
      <c r="QAW11" s="11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11"/>
      <c r="QBL11" s="11"/>
      <c r="QBM11" s="11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11"/>
      <c r="QCB11" s="11"/>
      <c r="QCC11" s="11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11"/>
      <c r="QCR11" s="11"/>
      <c r="QCS11" s="11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11"/>
      <c r="QDH11" s="11"/>
      <c r="QDI11" s="11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11"/>
      <c r="QDX11" s="11"/>
      <c r="QDY11" s="11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11"/>
      <c r="QEN11" s="11"/>
      <c r="QEO11" s="11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11"/>
      <c r="QFD11" s="11"/>
      <c r="QFE11" s="11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11"/>
      <c r="QFT11" s="11"/>
      <c r="QFU11" s="11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11"/>
      <c r="QGJ11" s="11"/>
      <c r="QGK11" s="11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11"/>
      <c r="QGZ11" s="11"/>
      <c r="QHA11" s="11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11"/>
      <c r="QHP11" s="11"/>
      <c r="QHQ11" s="11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11"/>
      <c r="QIF11" s="11"/>
      <c r="QIG11" s="11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11"/>
      <c r="QIV11" s="11"/>
      <c r="QIW11" s="11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11"/>
      <c r="QJL11" s="11"/>
      <c r="QJM11" s="11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11"/>
      <c r="QKB11" s="11"/>
      <c r="QKC11" s="11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11"/>
      <c r="QKR11" s="11"/>
      <c r="QKS11" s="11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11"/>
      <c r="QLH11" s="11"/>
      <c r="QLI11" s="11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11"/>
      <c r="QLX11" s="11"/>
      <c r="QLY11" s="11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11"/>
      <c r="QMN11" s="11"/>
      <c r="QMO11" s="11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11"/>
      <c r="QND11" s="11"/>
      <c r="QNE11" s="11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11"/>
      <c r="QNT11" s="11"/>
      <c r="QNU11" s="11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11"/>
      <c r="QOJ11" s="11"/>
      <c r="QOK11" s="11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11"/>
      <c r="QOZ11" s="11"/>
      <c r="QPA11" s="11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11"/>
      <c r="QPP11" s="11"/>
      <c r="QPQ11" s="11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11"/>
      <c r="QQF11" s="11"/>
      <c r="QQG11" s="11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11"/>
      <c r="QQV11" s="11"/>
      <c r="QQW11" s="11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11"/>
      <c r="QRL11" s="11"/>
      <c r="QRM11" s="11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11"/>
      <c r="QSB11" s="11"/>
      <c r="QSC11" s="11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11"/>
      <c r="QSR11" s="11"/>
      <c r="QSS11" s="11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11"/>
      <c r="QTH11" s="11"/>
      <c r="QTI11" s="11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11"/>
      <c r="QTX11" s="11"/>
      <c r="QTY11" s="11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11"/>
      <c r="QUN11" s="11"/>
      <c r="QUO11" s="11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11"/>
      <c r="QVD11" s="11"/>
      <c r="QVE11" s="11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11"/>
      <c r="QVT11" s="11"/>
      <c r="QVU11" s="11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11"/>
      <c r="QWJ11" s="11"/>
      <c r="QWK11" s="11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11"/>
      <c r="QWZ11" s="11"/>
      <c r="QXA11" s="11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11"/>
      <c r="QXP11" s="11"/>
      <c r="QXQ11" s="11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11"/>
      <c r="QYF11" s="11"/>
      <c r="QYG11" s="11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11"/>
      <c r="QYV11" s="11"/>
      <c r="QYW11" s="11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11"/>
      <c r="QZL11" s="11"/>
      <c r="QZM11" s="11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11"/>
      <c r="RAB11" s="11"/>
      <c r="RAC11" s="11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11"/>
      <c r="RAR11" s="11"/>
      <c r="RAS11" s="11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11"/>
      <c r="RBH11" s="11"/>
      <c r="RBI11" s="11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11"/>
      <c r="RBX11" s="11"/>
      <c r="RBY11" s="11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11"/>
      <c r="RCN11" s="11"/>
      <c r="RCO11" s="11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11"/>
      <c r="RDD11" s="11"/>
      <c r="RDE11" s="11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11"/>
      <c r="RDT11" s="11"/>
      <c r="RDU11" s="11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11"/>
      <c r="REJ11" s="11"/>
      <c r="REK11" s="11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11"/>
      <c r="REZ11" s="11"/>
      <c r="RFA11" s="11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11"/>
      <c r="RFP11" s="11"/>
      <c r="RFQ11" s="11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11"/>
      <c r="RGF11" s="11"/>
      <c r="RGG11" s="11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11"/>
      <c r="RGV11" s="11"/>
      <c r="RGW11" s="11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11"/>
      <c r="RHL11" s="11"/>
      <c r="RHM11" s="11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11"/>
      <c r="RIB11" s="11"/>
      <c r="RIC11" s="11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11"/>
      <c r="RIR11" s="11"/>
      <c r="RIS11" s="11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11"/>
      <c r="RJH11" s="11"/>
      <c r="RJI11" s="11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11"/>
      <c r="RJX11" s="11"/>
      <c r="RJY11" s="11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11"/>
      <c r="RKN11" s="11"/>
      <c r="RKO11" s="11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11"/>
      <c r="RLD11" s="11"/>
      <c r="RLE11" s="11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11"/>
      <c r="RLT11" s="11"/>
      <c r="RLU11" s="11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11"/>
      <c r="RMJ11" s="11"/>
      <c r="RMK11" s="11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11"/>
      <c r="RMZ11" s="11"/>
      <c r="RNA11" s="11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11"/>
      <c r="RNP11" s="11"/>
      <c r="RNQ11" s="11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11"/>
      <c r="ROF11" s="11"/>
      <c r="ROG11" s="11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11"/>
      <c r="ROV11" s="11"/>
      <c r="ROW11" s="11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11"/>
      <c r="RPL11" s="11"/>
      <c r="RPM11" s="11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11"/>
      <c r="RQB11" s="11"/>
      <c r="RQC11" s="11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11"/>
      <c r="RQR11" s="11"/>
      <c r="RQS11" s="11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11"/>
      <c r="RRH11" s="11"/>
      <c r="RRI11" s="11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11"/>
      <c r="RRX11" s="11"/>
      <c r="RRY11" s="11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11"/>
      <c r="RSN11" s="11"/>
      <c r="RSO11" s="11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11"/>
      <c r="RTD11" s="11"/>
      <c r="RTE11" s="11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11"/>
      <c r="RTT11" s="11"/>
      <c r="RTU11" s="11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11"/>
      <c r="RUJ11" s="11"/>
      <c r="RUK11" s="11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11"/>
      <c r="RUZ11" s="11"/>
      <c r="RVA11" s="11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11"/>
      <c r="RVP11" s="11"/>
      <c r="RVQ11" s="11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11"/>
      <c r="RWF11" s="11"/>
      <c r="RWG11" s="11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11"/>
      <c r="RWV11" s="11"/>
      <c r="RWW11" s="11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11"/>
      <c r="RXL11" s="11"/>
      <c r="RXM11" s="11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11"/>
      <c r="RYB11" s="11"/>
      <c r="RYC11" s="11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11"/>
      <c r="RYR11" s="11"/>
      <c r="RYS11" s="11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11"/>
      <c r="RZH11" s="11"/>
      <c r="RZI11" s="11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11"/>
      <c r="RZX11" s="11"/>
      <c r="RZY11" s="11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11"/>
      <c r="SAN11" s="11"/>
      <c r="SAO11" s="11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11"/>
      <c r="SBD11" s="11"/>
      <c r="SBE11" s="11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11"/>
      <c r="SBT11" s="11"/>
      <c r="SBU11" s="11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11"/>
      <c r="SCJ11" s="11"/>
      <c r="SCK11" s="11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11"/>
      <c r="SCZ11" s="11"/>
      <c r="SDA11" s="11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11"/>
      <c r="SDP11" s="11"/>
      <c r="SDQ11" s="11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11"/>
      <c r="SEF11" s="11"/>
      <c r="SEG11" s="11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11"/>
      <c r="SEV11" s="11"/>
      <c r="SEW11" s="11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11"/>
      <c r="SFL11" s="11"/>
      <c r="SFM11" s="11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11"/>
      <c r="SGB11" s="11"/>
      <c r="SGC11" s="11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11"/>
      <c r="SGR11" s="11"/>
      <c r="SGS11" s="11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11"/>
      <c r="SHH11" s="11"/>
      <c r="SHI11" s="11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11"/>
      <c r="SHX11" s="11"/>
      <c r="SHY11" s="11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11"/>
      <c r="SIN11" s="11"/>
      <c r="SIO11" s="11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11"/>
      <c r="SJD11" s="11"/>
      <c r="SJE11" s="11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11"/>
      <c r="SJT11" s="11"/>
      <c r="SJU11" s="11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11"/>
      <c r="SKJ11" s="11"/>
      <c r="SKK11" s="11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11"/>
      <c r="SKZ11" s="11"/>
      <c r="SLA11" s="11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11"/>
      <c r="SLP11" s="11"/>
      <c r="SLQ11" s="11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11"/>
      <c r="SMF11" s="11"/>
      <c r="SMG11" s="11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11"/>
      <c r="SMV11" s="11"/>
      <c r="SMW11" s="11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11"/>
      <c r="SNL11" s="11"/>
      <c r="SNM11" s="11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11"/>
      <c r="SOB11" s="11"/>
      <c r="SOC11" s="11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11"/>
      <c r="SOR11" s="11"/>
      <c r="SOS11" s="11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11"/>
      <c r="SPH11" s="11"/>
      <c r="SPI11" s="11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11"/>
      <c r="SPX11" s="11"/>
      <c r="SPY11" s="11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11"/>
      <c r="SQN11" s="11"/>
      <c r="SQO11" s="11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11"/>
      <c r="SRD11" s="11"/>
      <c r="SRE11" s="11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11"/>
      <c r="SRT11" s="11"/>
      <c r="SRU11" s="11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11"/>
      <c r="SSJ11" s="11"/>
      <c r="SSK11" s="11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11"/>
      <c r="SSZ11" s="11"/>
      <c r="STA11" s="11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11"/>
      <c r="STP11" s="11"/>
      <c r="STQ11" s="11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11"/>
      <c r="SUF11" s="11"/>
      <c r="SUG11" s="11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11"/>
      <c r="SUV11" s="11"/>
      <c r="SUW11" s="11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11"/>
      <c r="SVL11" s="11"/>
      <c r="SVM11" s="11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11"/>
      <c r="SWB11" s="11"/>
      <c r="SWC11" s="11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11"/>
      <c r="SWR11" s="11"/>
      <c r="SWS11" s="11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11"/>
      <c r="SXH11" s="11"/>
      <c r="SXI11" s="11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11"/>
      <c r="SXX11" s="11"/>
      <c r="SXY11" s="11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11"/>
      <c r="SYN11" s="11"/>
      <c r="SYO11" s="11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11"/>
      <c r="SZD11" s="11"/>
      <c r="SZE11" s="11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11"/>
      <c r="SZT11" s="11"/>
      <c r="SZU11" s="11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11"/>
      <c r="TAJ11" s="11"/>
      <c r="TAK11" s="11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11"/>
      <c r="TAZ11" s="11"/>
      <c r="TBA11" s="11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11"/>
      <c r="TBP11" s="11"/>
      <c r="TBQ11" s="11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11"/>
      <c r="TCF11" s="11"/>
      <c r="TCG11" s="11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11"/>
      <c r="TCV11" s="11"/>
      <c r="TCW11" s="11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11"/>
      <c r="TDL11" s="11"/>
      <c r="TDM11" s="11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11"/>
      <c r="TEB11" s="11"/>
      <c r="TEC11" s="11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11"/>
      <c r="TER11" s="11"/>
      <c r="TES11" s="11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11"/>
      <c r="TFH11" s="11"/>
      <c r="TFI11" s="11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11"/>
      <c r="TFX11" s="11"/>
      <c r="TFY11" s="11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11"/>
      <c r="TGN11" s="11"/>
      <c r="TGO11" s="11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11"/>
      <c r="THD11" s="11"/>
      <c r="THE11" s="11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11"/>
      <c r="THT11" s="11"/>
      <c r="THU11" s="11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11"/>
      <c r="TIJ11" s="11"/>
      <c r="TIK11" s="11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11"/>
      <c r="TIZ11" s="11"/>
      <c r="TJA11" s="11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11"/>
      <c r="TJP11" s="11"/>
      <c r="TJQ11" s="11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11"/>
      <c r="TKF11" s="11"/>
      <c r="TKG11" s="11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11"/>
      <c r="TKV11" s="11"/>
      <c r="TKW11" s="11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11"/>
      <c r="TLL11" s="11"/>
      <c r="TLM11" s="11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11"/>
      <c r="TMB11" s="11"/>
      <c r="TMC11" s="11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11"/>
      <c r="TMR11" s="11"/>
      <c r="TMS11" s="11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11"/>
      <c r="TNH11" s="11"/>
      <c r="TNI11" s="11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11"/>
      <c r="TNX11" s="11"/>
      <c r="TNY11" s="11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11"/>
      <c r="TON11" s="11"/>
      <c r="TOO11" s="11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11"/>
      <c r="TPD11" s="11"/>
      <c r="TPE11" s="11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11"/>
      <c r="TPT11" s="11"/>
      <c r="TPU11" s="11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11"/>
      <c r="TQJ11" s="11"/>
      <c r="TQK11" s="11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11"/>
      <c r="TQZ11" s="11"/>
      <c r="TRA11" s="11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11"/>
      <c r="TRP11" s="11"/>
      <c r="TRQ11" s="11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11"/>
      <c r="TSF11" s="11"/>
      <c r="TSG11" s="11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11"/>
      <c r="TSV11" s="11"/>
      <c r="TSW11" s="11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11"/>
      <c r="TTL11" s="11"/>
      <c r="TTM11" s="11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11"/>
      <c r="TUB11" s="11"/>
      <c r="TUC11" s="11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11"/>
      <c r="TUR11" s="11"/>
      <c r="TUS11" s="11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11"/>
      <c r="TVH11" s="11"/>
      <c r="TVI11" s="11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11"/>
      <c r="TVX11" s="11"/>
      <c r="TVY11" s="11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11"/>
      <c r="TWN11" s="11"/>
      <c r="TWO11" s="11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11"/>
      <c r="TXD11" s="11"/>
      <c r="TXE11" s="11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11"/>
      <c r="TXT11" s="11"/>
      <c r="TXU11" s="11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11"/>
      <c r="TYJ11" s="11"/>
      <c r="TYK11" s="11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11"/>
      <c r="TYZ11" s="11"/>
      <c r="TZA11" s="11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11"/>
      <c r="TZP11" s="11"/>
      <c r="TZQ11" s="11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11"/>
      <c r="UAF11" s="11"/>
      <c r="UAG11" s="11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11"/>
      <c r="UAV11" s="11"/>
      <c r="UAW11" s="11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11"/>
      <c r="UBL11" s="11"/>
      <c r="UBM11" s="11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11"/>
      <c r="UCB11" s="11"/>
      <c r="UCC11" s="11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11"/>
      <c r="UCR11" s="11"/>
      <c r="UCS11" s="11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11"/>
      <c r="UDH11" s="11"/>
      <c r="UDI11" s="11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11"/>
      <c r="UDX11" s="11"/>
      <c r="UDY11" s="11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11"/>
      <c r="UEN11" s="11"/>
      <c r="UEO11" s="11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11"/>
      <c r="UFD11" s="11"/>
      <c r="UFE11" s="11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11"/>
      <c r="UFT11" s="11"/>
      <c r="UFU11" s="11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11"/>
      <c r="UGJ11" s="11"/>
      <c r="UGK11" s="11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11"/>
      <c r="UGZ11" s="11"/>
      <c r="UHA11" s="11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11"/>
      <c r="UHP11" s="11"/>
      <c r="UHQ11" s="11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11"/>
      <c r="UIF11" s="11"/>
      <c r="UIG11" s="11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11"/>
      <c r="UIV11" s="11"/>
      <c r="UIW11" s="11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11"/>
      <c r="UJL11" s="11"/>
      <c r="UJM11" s="11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11"/>
      <c r="UKB11" s="11"/>
      <c r="UKC11" s="11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11"/>
      <c r="UKR11" s="11"/>
      <c r="UKS11" s="11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11"/>
      <c r="ULH11" s="11"/>
      <c r="ULI11" s="11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11"/>
      <c r="ULX11" s="11"/>
      <c r="ULY11" s="11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11"/>
      <c r="UMN11" s="11"/>
      <c r="UMO11" s="11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11"/>
      <c r="UND11" s="11"/>
      <c r="UNE11" s="11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11"/>
      <c r="UNT11" s="11"/>
      <c r="UNU11" s="11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11"/>
      <c r="UOJ11" s="11"/>
      <c r="UOK11" s="11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11"/>
      <c r="UOZ11" s="11"/>
      <c r="UPA11" s="11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11"/>
      <c r="UPP11" s="11"/>
      <c r="UPQ11" s="11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11"/>
      <c r="UQF11" s="11"/>
      <c r="UQG11" s="11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11"/>
      <c r="UQV11" s="11"/>
      <c r="UQW11" s="11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11"/>
      <c r="URL11" s="11"/>
      <c r="URM11" s="11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11"/>
      <c r="USB11" s="11"/>
      <c r="USC11" s="11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11"/>
      <c r="USR11" s="11"/>
      <c r="USS11" s="11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11"/>
      <c r="UTH11" s="11"/>
      <c r="UTI11" s="11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11"/>
      <c r="UTX11" s="11"/>
      <c r="UTY11" s="11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11"/>
      <c r="UUN11" s="11"/>
      <c r="UUO11" s="11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11"/>
      <c r="UVD11" s="11"/>
      <c r="UVE11" s="11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11"/>
      <c r="UVT11" s="11"/>
      <c r="UVU11" s="11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11"/>
      <c r="UWJ11" s="11"/>
      <c r="UWK11" s="11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11"/>
      <c r="UWZ11" s="11"/>
      <c r="UXA11" s="11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11"/>
      <c r="UXP11" s="11"/>
      <c r="UXQ11" s="11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11"/>
      <c r="UYF11" s="11"/>
      <c r="UYG11" s="11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11"/>
      <c r="UYV11" s="11"/>
      <c r="UYW11" s="11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11"/>
      <c r="UZL11" s="11"/>
      <c r="UZM11" s="11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11"/>
      <c r="VAB11" s="11"/>
      <c r="VAC11" s="11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11"/>
      <c r="VAR11" s="11"/>
      <c r="VAS11" s="11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11"/>
      <c r="VBH11" s="11"/>
      <c r="VBI11" s="11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11"/>
      <c r="VBX11" s="11"/>
      <c r="VBY11" s="11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11"/>
      <c r="VCN11" s="11"/>
      <c r="VCO11" s="11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11"/>
      <c r="VDD11" s="11"/>
      <c r="VDE11" s="11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11"/>
      <c r="VDT11" s="11"/>
      <c r="VDU11" s="11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11"/>
      <c r="VEJ11" s="11"/>
      <c r="VEK11" s="11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11"/>
      <c r="VEZ11" s="11"/>
      <c r="VFA11" s="11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11"/>
      <c r="VFP11" s="11"/>
      <c r="VFQ11" s="11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11"/>
      <c r="VGF11" s="11"/>
      <c r="VGG11" s="11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11"/>
      <c r="VGV11" s="11"/>
      <c r="VGW11" s="11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11"/>
      <c r="VHL11" s="11"/>
      <c r="VHM11" s="11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11"/>
      <c r="VIB11" s="11"/>
      <c r="VIC11" s="11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11"/>
      <c r="VIR11" s="11"/>
      <c r="VIS11" s="11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11"/>
      <c r="VJH11" s="11"/>
      <c r="VJI11" s="11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11"/>
      <c r="VJX11" s="11"/>
      <c r="VJY11" s="11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11"/>
      <c r="VKN11" s="11"/>
      <c r="VKO11" s="11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11"/>
      <c r="VLD11" s="11"/>
      <c r="VLE11" s="11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11"/>
      <c r="VLT11" s="11"/>
      <c r="VLU11" s="11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11"/>
      <c r="VMJ11" s="11"/>
      <c r="VMK11" s="11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11"/>
      <c r="VMZ11" s="11"/>
      <c r="VNA11" s="11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11"/>
      <c r="VNP11" s="11"/>
      <c r="VNQ11" s="11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11"/>
      <c r="VOF11" s="11"/>
      <c r="VOG11" s="11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11"/>
      <c r="VOV11" s="11"/>
      <c r="VOW11" s="11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11"/>
      <c r="VPL11" s="11"/>
      <c r="VPM11" s="11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11"/>
      <c r="VQB11" s="11"/>
      <c r="VQC11" s="11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11"/>
      <c r="VQR11" s="11"/>
      <c r="VQS11" s="11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11"/>
      <c r="VRH11" s="11"/>
      <c r="VRI11" s="11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11"/>
      <c r="VRX11" s="11"/>
      <c r="VRY11" s="11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11"/>
      <c r="VSN11" s="11"/>
      <c r="VSO11" s="11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11"/>
      <c r="VTD11" s="11"/>
      <c r="VTE11" s="11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11"/>
      <c r="VTT11" s="11"/>
      <c r="VTU11" s="11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11"/>
      <c r="VUJ11" s="11"/>
      <c r="VUK11" s="11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11"/>
      <c r="VUZ11" s="11"/>
      <c r="VVA11" s="11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11"/>
      <c r="VVP11" s="11"/>
      <c r="VVQ11" s="11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11"/>
      <c r="VWF11" s="11"/>
      <c r="VWG11" s="11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11"/>
      <c r="VWV11" s="11"/>
      <c r="VWW11" s="11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11"/>
      <c r="VXL11" s="11"/>
      <c r="VXM11" s="11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11"/>
      <c r="VYB11" s="11"/>
      <c r="VYC11" s="11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11"/>
      <c r="VYR11" s="11"/>
      <c r="VYS11" s="11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11"/>
      <c r="VZH11" s="11"/>
      <c r="VZI11" s="11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11"/>
      <c r="VZX11" s="11"/>
      <c r="VZY11" s="11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11"/>
      <c r="WAN11" s="11"/>
      <c r="WAO11" s="11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11"/>
      <c r="WBD11" s="11"/>
      <c r="WBE11" s="11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11"/>
      <c r="WBT11" s="11"/>
      <c r="WBU11" s="11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11"/>
      <c r="WCJ11" s="11"/>
      <c r="WCK11" s="11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11"/>
      <c r="WCZ11" s="11"/>
      <c r="WDA11" s="11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11"/>
      <c r="WDP11" s="11"/>
      <c r="WDQ11" s="11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11"/>
      <c r="WEF11" s="11"/>
      <c r="WEG11" s="11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11"/>
      <c r="WEV11" s="11"/>
      <c r="WEW11" s="11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11"/>
      <c r="WFL11" s="11"/>
      <c r="WFM11" s="11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11"/>
      <c r="WGB11" s="11"/>
      <c r="WGC11" s="11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11"/>
      <c r="WGR11" s="11"/>
      <c r="WGS11" s="11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11"/>
      <c r="WHH11" s="11"/>
      <c r="WHI11" s="11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11"/>
      <c r="WHX11" s="11"/>
      <c r="WHY11" s="11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11"/>
      <c r="WIN11" s="11"/>
      <c r="WIO11" s="11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11"/>
      <c r="WJD11" s="11"/>
      <c r="WJE11" s="11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11"/>
      <c r="WJT11" s="11"/>
      <c r="WJU11" s="11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11"/>
      <c r="WKJ11" s="11"/>
      <c r="WKK11" s="11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11"/>
      <c r="WKZ11" s="11"/>
      <c r="WLA11" s="11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11"/>
      <c r="WLP11" s="11"/>
      <c r="WLQ11" s="11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11"/>
      <c r="WMF11" s="11"/>
      <c r="WMG11" s="11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11"/>
      <c r="WMV11" s="11"/>
      <c r="WMW11" s="11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11"/>
      <c r="WNL11" s="11"/>
      <c r="WNM11" s="11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11"/>
      <c r="WOB11" s="11"/>
      <c r="WOC11" s="11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11"/>
      <c r="WOR11" s="11"/>
      <c r="WOS11" s="11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11"/>
      <c r="WPH11" s="11"/>
      <c r="WPI11" s="11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11"/>
      <c r="WPX11" s="11"/>
      <c r="WPY11" s="11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11"/>
      <c r="WQN11" s="11"/>
      <c r="WQO11" s="11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11"/>
      <c r="WRD11" s="11"/>
      <c r="WRE11" s="11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11"/>
      <c r="WRT11" s="11"/>
      <c r="WRU11" s="11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11"/>
      <c r="WSJ11" s="11"/>
      <c r="WSK11" s="11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11"/>
      <c r="WSZ11" s="11"/>
      <c r="WTA11" s="11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11"/>
      <c r="WTP11" s="11"/>
      <c r="WTQ11" s="11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11"/>
      <c r="WUF11" s="11"/>
      <c r="WUG11" s="11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11"/>
      <c r="WUV11" s="11"/>
      <c r="WUW11" s="11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11"/>
      <c r="WVL11" s="11"/>
      <c r="WVM11" s="11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11"/>
      <c r="WWB11" s="11"/>
      <c r="WWC11" s="11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11"/>
      <c r="WWR11" s="11"/>
      <c r="WWS11" s="11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11"/>
      <c r="WXH11" s="11"/>
      <c r="WXI11" s="11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11"/>
      <c r="WXX11" s="11"/>
      <c r="WXY11" s="11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11"/>
      <c r="WYN11" s="11"/>
      <c r="WYO11" s="11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11"/>
      <c r="WZD11" s="11"/>
      <c r="WZE11" s="11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11"/>
      <c r="WZT11" s="11"/>
      <c r="WZU11" s="11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11"/>
      <c r="XAI11" s="11"/>
      <c r="XAJ11" s="11"/>
      <c r="XAK11" s="11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11"/>
      <c r="XAY11" s="11"/>
      <c r="XAZ11" s="11"/>
      <c r="XBA11" s="11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11"/>
      <c r="XBO11" s="11"/>
      <c r="XBP11" s="11"/>
      <c r="XBQ11" s="11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11"/>
      <c r="XCE11" s="11"/>
      <c r="XCF11" s="11"/>
      <c r="XCG11" s="11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11"/>
      <c r="XCU11" s="11"/>
      <c r="XCV11" s="11"/>
      <c r="XCW11" s="11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11"/>
      <c r="XDK11" s="11"/>
      <c r="XDL11" s="11"/>
      <c r="XDM11" s="11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11"/>
      <c r="XEB11" s="11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  <c r="XEO11" s="11"/>
      <c r="XEP11" s="11"/>
      <c r="XEQ11" s="11"/>
      <c r="XER11" s="11"/>
      <c r="XES11" s="11"/>
      <c r="XET11" s="11"/>
      <c r="XEU11" s="11"/>
      <c r="XEV11" s="11"/>
      <c r="XEW11" s="11"/>
      <c r="XEX11" s="11"/>
      <c r="XEY11" s="11"/>
      <c r="XEZ11" s="11"/>
      <c r="XFA11" s="11"/>
      <c r="XFB11" s="11"/>
      <c r="XFC11" s="11"/>
    </row>
    <row r="12" spans="1:16383" x14ac:dyDescent="0.3">
      <c r="A12" s="10"/>
      <c r="B12" s="22" t="s">
        <v>1</v>
      </c>
      <c r="C12" s="42"/>
      <c r="D12" s="36">
        <f>C12*oppervl_1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</row>
    <row r="13" spans="1:16383" x14ac:dyDescent="0.3">
      <c r="A13" s="12"/>
      <c r="B13" s="1"/>
      <c r="C13" s="1"/>
      <c r="D13" s="1"/>
      <c r="E13" s="1"/>
    </row>
    <row r="14" spans="1:16383" x14ac:dyDescent="0.3">
      <c r="A14" s="12"/>
      <c r="B14" s="1"/>
      <c r="C14" s="15"/>
      <c r="D14" s="15"/>
      <c r="E14" s="1"/>
    </row>
    <row r="15" spans="1:16383" ht="15.6" x14ac:dyDescent="0.3">
      <c r="A15" s="12"/>
      <c r="B15" s="23" t="s">
        <v>7</v>
      </c>
      <c r="C15" s="40"/>
      <c r="D15" s="41" t="s">
        <v>34</v>
      </c>
      <c r="E15" s="1"/>
    </row>
    <row r="16" spans="1:16383" x14ac:dyDescent="0.3">
      <c r="A16" s="12"/>
      <c r="B16" s="7"/>
      <c r="C16" s="25" t="s">
        <v>6</v>
      </c>
      <c r="D16" s="29"/>
    </row>
    <row r="17" spans="1:5" x14ac:dyDescent="0.3">
      <c r="A17" s="12"/>
      <c r="B17" s="7"/>
      <c r="C17" s="7"/>
      <c r="D17" s="7"/>
      <c r="E17" s="1"/>
    </row>
    <row r="18" spans="1:5" ht="28.8" x14ac:dyDescent="0.3">
      <c r="A18" s="12"/>
      <c r="B18" s="8"/>
      <c r="C18" s="24" t="s">
        <v>16</v>
      </c>
      <c r="D18" s="30" t="s">
        <v>19</v>
      </c>
      <c r="E18" s="1"/>
    </row>
    <row r="19" spans="1:5" x14ac:dyDescent="0.3">
      <c r="A19" s="12"/>
      <c r="B19" s="19"/>
      <c r="C19" s="16" t="s">
        <v>17</v>
      </c>
      <c r="D19" s="16"/>
      <c r="E19" s="1"/>
    </row>
    <row r="20" spans="1:5" x14ac:dyDescent="0.3">
      <c r="B20" s="20" t="s">
        <v>2</v>
      </c>
      <c r="C20" s="31"/>
      <c r="D20" s="35">
        <f>C20*oppervl_2</f>
        <v>0</v>
      </c>
      <c r="E20" s="1"/>
    </row>
    <row r="21" spans="1:5" x14ac:dyDescent="0.3">
      <c r="B21" s="21" t="s">
        <v>3</v>
      </c>
      <c r="C21" s="32"/>
      <c r="D21" s="35">
        <f>C21*oppervl_2</f>
        <v>0</v>
      </c>
      <c r="E21" s="1"/>
    </row>
    <row r="22" spans="1:5" x14ac:dyDescent="0.3">
      <c r="B22" s="21" t="s">
        <v>4</v>
      </c>
      <c r="C22" s="33"/>
      <c r="D22" s="35">
        <f>C22*oppervl_2</f>
        <v>0</v>
      </c>
      <c r="E22" s="1"/>
    </row>
    <row r="23" spans="1:5" x14ac:dyDescent="0.3">
      <c r="B23" s="22" t="s">
        <v>1</v>
      </c>
      <c r="C23" s="34"/>
      <c r="D23" s="36">
        <f>C23*oppervl_2</f>
        <v>0</v>
      </c>
      <c r="E23" s="1"/>
    </row>
    <row r="24" spans="1:5" x14ac:dyDescent="0.3">
      <c r="B24" s="1"/>
      <c r="C24" s="1"/>
      <c r="D24" s="1"/>
      <c r="E24" s="1"/>
    </row>
    <row r="25" spans="1:5" x14ac:dyDescent="0.3">
      <c r="B25" s="1"/>
      <c r="C25" s="15"/>
      <c r="D25" s="15"/>
      <c r="E25" s="1"/>
    </row>
    <row r="26" spans="1:5" ht="15.6" x14ac:dyDescent="0.3">
      <c r="B26" s="23" t="s">
        <v>8</v>
      </c>
      <c r="C26" s="40"/>
      <c r="D26" s="41" t="s">
        <v>35</v>
      </c>
      <c r="E26" s="1"/>
    </row>
    <row r="27" spans="1:5" x14ac:dyDescent="0.3">
      <c r="B27" s="7"/>
      <c r="C27" s="25" t="s">
        <v>6</v>
      </c>
      <c r="D27" s="29"/>
    </row>
    <row r="28" spans="1:5" x14ac:dyDescent="0.3">
      <c r="B28" s="7"/>
      <c r="C28" s="7"/>
      <c r="D28" s="7"/>
      <c r="E28" s="1"/>
    </row>
    <row r="29" spans="1:5" ht="28.8" x14ac:dyDescent="0.3">
      <c r="B29" s="8"/>
      <c r="C29" s="24" t="s">
        <v>16</v>
      </c>
      <c r="D29" s="37" t="s">
        <v>19</v>
      </c>
      <c r="E29" s="1"/>
    </row>
    <row r="30" spans="1:5" x14ac:dyDescent="0.3">
      <c r="B30" s="19"/>
      <c r="C30" s="16" t="s">
        <v>17</v>
      </c>
      <c r="D30" s="16"/>
      <c r="E30" s="1"/>
    </row>
    <row r="31" spans="1:5" x14ac:dyDescent="0.3">
      <c r="B31" s="20" t="s">
        <v>2</v>
      </c>
      <c r="C31" s="38"/>
      <c r="D31" s="35">
        <f>C31*oppervl_3</f>
        <v>0</v>
      </c>
      <c r="E31" s="1"/>
    </row>
    <row r="32" spans="1:5" x14ac:dyDescent="0.3">
      <c r="B32" s="21" t="s">
        <v>3</v>
      </c>
      <c r="C32" s="17"/>
      <c r="D32" s="35">
        <f>C32*oppervl_3</f>
        <v>0</v>
      </c>
      <c r="E32" s="1"/>
    </row>
    <row r="33" spans="2:5" x14ac:dyDescent="0.3">
      <c r="B33" s="21" t="s">
        <v>4</v>
      </c>
      <c r="C33" s="18"/>
      <c r="D33" s="35">
        <f>C33*oppervl_3</f>
        <v>0</v>
      </c>
      <c r="E33" s="1"/>
    </row>
    <row r="34" spans="2:5" x14ac:dyDescent="0.3">
      <c r="B34" s="22" t="s">
        <v>1</v>
      </c>
      <c r="C34" s="43"/>
      <c r="D34" s="36">
        <f>C34*oppervl_3</f>
        <v>0</v>
      </c>
      <c r="E34" s="1"/>
    </row>
    <row r="35" spans="2:5" x14ac:dyDescent="0.3">
      <c r="B35" s="1"/>
      <c r="C35" s="1"/>
      <c r="D35" s="1"/>
      <c r="E35" s="1"/>
    </row>
    <row r="36" spans="2:5" x14ac:dyDescent="0.3">
      <c r="B36" s="1"/>
      <c r="C36" s="15"/>
      <c r="D36" s="15"/>
      <c r="E36" s="1"/>
    </row>
    <row r="37" spans="2:5" ht="15.6" x14ac:dyDescent="0.3">
      <c r="B37" s="23" t="s">
        <v>9</v>
      </c>
      <c r="C37" s="40"/>
      <c r="D37" s="41" t="s">
        <v>36</v>
      </c>
      <c r="E37" s="1"/>
    </row>
    <row r="38" spans="2:5" x14ac:dyDescent="0.3">
      <c r="B38" s="7"/>
      <c r="C38" s="25" t="s">
        <v>6</v>
      </c>
      <c r="D38" s="29"/>
    </row>
    <row r="39" spans="2:5" x14ac:dyDescent="0.3">
      <c r="B39" s="7"/>
      <c r="C39" s="7"/>
      <c r="D39" s="7"/>
      <c r="E39" s="1"/>
    </row>
    <row r="40" spans="2:5" ht="28.8" x14ac:dyDescent="0.3">
      <c r="B40" s="8"/>
      <c r="C40" s="24" t="s">
        <v>16</v>
      </c>
      <c r="D40" s="37" t="s">
        <v>19</v>
      </c>
      <c r="E40" s="1"/>
    </row>
    <row r="41" spans="2:5" x14ac:dyDescent="0.3">
      <c r="B41" s="19"/>
      <c r="C41" s="16" t="s">
        <v>17</v>
      </c>
      <c r="D41" s="16"/>
      <c r="E41" s="1"/>
    </row>
    <row r="42" spans="2:5" x14ac:dyDescent="0.3">
      <c r="B42" s="20" t="s">
        <v>2</v>
      </c>
      <c r="C42" s="38"/>
      <c r="D42" s="35">
        <f>C42*oppervl_4</f>
        <v>0</v>
      </c>
      <c r="E42" s="1"/>
    </row>
    <row r="43" spans="2:5" x14ac:dyDescent="0.3">
      <c r="B43" s="21" t="s">
        <v>3</v>
      </c>
      <c r="C43" s="17"/>
      <c r="D43" s="35">
        <f>C43*oppervl_4</f>
        <v>0</v>
      </c>
      <c r="E43" s="1"/>
    </row>
    <row r="44" spans="2:5" x14ac:dyDescent="0.3">
      <c r="B44" s="21" t="s">
        <v>4</v>
      </c>
      <c r="C44" s="18"/>
      <c r="D44" s="35">
        <f>C44*oppervl_4</f>
        <v>0</v>
      </c>
      <c r="E44" s="1"/>
    </row>
    <row r="45" spans="2:5" x14ac:dyDescent="0.3">
      <c r="B45" s="22" t="s">
        <v>1</v>
      </c>
      <c r="C45" s="43"/>
      <c r="D45" s="36">
        <f>C45*oppervl_4</f>
        <v>0</v>
      </c>
      <c r="E45" s="1"/>
    </row>
    <row r="46" spans="2:5" x14ac:dyDescent="0.3">
      <c r="B46" s="1"/>
      <c r="C46" s="1"/>
      <c r="D46" s="1"/>
      <c r="E46" s="1"/>
    </row>
    <row r="47" spans="2:5" x14ac:dyDescent="0.3">
      <c r="B47" s="1"/>
      <c r="C47" s="15"/>
      <c r="D47" s="15"/>
      <c r="E47" s="1"/>
    </row>
    <row r="48" spans="2:5" ht="15.6" x14ac:dyDescent="0.3">
      <c r="B48" s="23" t="s">
        <v>10</v>
      </c>
      <c r="C48" s="40"/>
      <c r="D48" s="41" t="s">
        <v>47</v>
      </c>
      <c r="E48" s="1"/>
    </row>
    <row r="49" spans="2:5" x14ac:dyDescent="0.3">
      <c r="B49" s="7"/>
      <c r="C49" s="25" t="s">
        <v>6</v>
      </c>
      <c r="D49" s="29"/>
    </row>
    <row r="50" spans="2:5" x14ac:dyDescent="0.3">
      <c r="B50" s="7"/>
      <c r="C50" s="7"/>
      <c r="D50" s="7"/>
      <c r="E50" s="1"/>
    </row>
    <row r="51" spans="2:5" ht="28.8" x14ac:dyDescent="0.3">
      <c r="B51" s="8"/>
      <c r="C51" s="24" t="s">
        <v>16</v>
      </c>
      <c r="D51" s="37" t="s">
        <v>19</v>
      </c>
      <c r="E51" s="1"/>
    </row>
    <row r="52" spans="2:5" x14ac:dyDescent="0.3">
      <c r="B52" s="19"/>
      <c r="C52" s="16" t="s">
        <v>17</v>
      </c>
      <c r="D52" s="16"/>
      <c r="E52" s="1"/>
    </row>
    <row r="53" spans="2:5" x14ac:dyDescent="0.3">
      <c r="B53" s="20" t="s">
        <v>2</v>
      </c>
      <c r="C53" s="38"/>
      <c r="D53" s="35">
        <f>C53*oppervl_5</f>
        <v>0</v>
      </c>
      <c r="E53" s="1"/>
    </row>
    <row r="54" spans="2:5" x14ac:dyDescent="0.3">
      <c r="B54" s="21" t="s">
        <v>3</v>
      </c>
      <c r="C54" s="17"/>
      <c r="D54" s="35">
        <f>C54*oppervl_5</f>
        <v>0</v>
      </c>
      <c r="E54" s="1"/>
    </row>
    <row r="55" spans="2:5" x14ac:dyDescent="0.3">
      <c r="B55" s="21" t="s">
        <v>4</v>
      </c>
      <c r="C55" s="18"/>
      <c r="D55" s="35">
        <f>C55*oppervl_5</f>
        <v>0</v>
      </c>
      <c r="E55" s="1"/>
    </row>
    <row r="56" spans="2:5" x14ac:dyDescent="0.3">
      <c r="B56" s="22" t="s">
        <v>1</v>
      </c>
      <c r="C56" s="43"/>
      <c r="D56" s="36">
        <f>C56*oppervl_5</f>
        <v>0</v>
      </c>
      <c r="E56" s="1"/>
    </row>
    <row r="57" spans="2:5" x14ac:dyDescent="0.3">
      <c r="B57" s="1"/>
      <c r="C57" s="1"/>
      <c r="D57" s="1"/>
      <c r="E57" s="1"/>
    </row>
    <row r="58" spans="2:5" x14ac:dyDescent="0.3">
      <c r="B58" s="1"/>
      <c r="C58" s="15"/>
      <c r="D58" s="15"/>
      <c r="E58" s="1"/>
    </row>
    <row r="59" spans="2:5" ht="15.6" x14ac:dyDescent="0.3">
      <c r="B59" s="23" t="s">
        <v>11</v>
      </c>
      <c r="C59" s="40"/>
      <c r="D59" s="41" t="s">
        <v>46</v>
      </c>
      <c r="E59" s="1"/>
    </row>
    <row r="60" spans="2:5" x14ac:dyDescent="0.3">
      <c r="B60" s="7"/>
      <c r="C60" s="25" t="s">
        <v>6</v>
      </c>
      <c r="D60" s="29"/>
    </row>
    <row r="61" spans="2:5" x14ac:dyDescent="0.3">
      <c r="B61" s="7"/>
      <c r="C61" s="7"/>
      <c r="D61" s="7"/>
      <c r="E61" s="1"/>
    </row>
    <row r="62" spans="2:5" ht="28.8" x14ac:dyDescent="0.3">
      <c r="B62" s="8"/>
      <c r="C62" s="24" t="s">
        <v>16</v>
      </c>
      <c r="D62" s="37" t="s">
        <v>19</v>
      </c>
      <c r="E62" s="1"/>
    </row>
    <row r="63" spans="2:5" x14ac:dyDescent="0.3">
      <c r="B63" s="19"/>
      <c r="C63" s="16" t="s">
        <v>17</v>
      </c>
      <c r="D63" s="16"/>
      <c r="E63" s="1"/>
    </row>
    <row r="64" spans="2:5" x14ac:dyDescent="0.3">
      <c r="B64" s="20" t="s">
        <v>2</v>
      </c>
      <c r="C64" s="38"/>
      <c r="D64" s="35">
        <f>C64*oppervl_6</f>
        <v>0</v>
      </c>
      <c r="E64" s="1"/>
    </row>
    <row r="65" spans="2:5" x14ac:dyDescent="0.3">
      <c r="B65" s="21" t="s">
        <v>3</v>
      </c>
      <c r="C65" s="17"/>
      <c r="D65" s="35">
        <f>C65*oppervl_6</f>
        <v>0</v>
      </c>
      <c r="E65" s="1"/>
    </row>
    <row r="66" spans="2:5" x14ac:dyDescent="0.3">
      <c r="B66" s="21" t="s">
        <v>4</v>
      </c>
      <c r="C66" s="18"/>
      <c r="D66" s="35">
        <f>C66*oppervl_6</f>
        <v>0</v>
      </c>
      <c r="E66" s="1"/>
    </row>
    <row r="67" spans="2:5" x14ac:dyDescent="0.3">
      <c r="B67" s="22" t="s">
        <v>1</v>
      </c>
      <c r="C67" s="43"/>
      <c r="D67" s="36">
        <f>C67*oppervl_6</f>
        <v>0</v>
      </c>
      <c r="E67" s="1"/>
    </row>
    <row r="68" spans="2:5" x14ac:dyDescent="0.3">
      <c r="B68" s="1"/>
      <c r="C68" s="1"/>
      <c r="D68" s="1"/>
      <c r="E68" s="1"/>
    </row>
    <row r="69" spans="2:5" x14ac:dyDescent="0.3">
      <c r="B69" s="1"/>
      <c r="C69" s="15"/>
      <c r="D69" s="15"/>
      <c r="E69" s="1"/>
    </row>
    <row r="70" spans="2:5" ht="15.6" x14ac:dyDescent="0.3">
      <c r="B70" s="23" t="s">
        <v>12</v>
      </c>
      <c r="C70" s="40"/>
      <c r="D70" s="41" t="s">
        <v>45</v>
      </c>
      <c r="E70" s="1"/>
    </row>
    <row r="71" spans="2:5" x14ac:dyDescent="0.3">
      <c r="B71" s="7"/>
      <c r="C71" s="25" t="s">
        <v>6</v>
      </c>
      <c r="D71" s="29"/>
    </row>
    <row r="72" spans="2:5" x14ac:dyDescent="0.3">
      <c r="B72" s="7"/>
      <c r="C72" s="7"/>
      <c r="D72" s="7"/>
      <c r="E72" s="1"/>
    </row>
    <row r="73" spans="2:5" ht="28.8" x14ac:dyDescent="0.3">
      <c r="B73" s="8"/>
      <c r="C73" s="24" t="s">
        <v>16</v>
      </c>
      <c r="D73" s="37" t="s">
        <v>19</v>
      </c>
      <c r="E73" s="1"/>
    </row>
    <row r="74" spans="2:5" x14ac:dyDescent="0.3">
      <c r="B74" s="19"/>
      <c r="C74" s="16" t="s">
        <v>17</v>
      </c>
      <c r="D74" s="16"/>
      <c r="E74" s="1"/>
    </row>
    <row r="75" spans="2:5" x14ac:dyDescent="0.3">
      <c r="B75" s="20" t="s">
        <v>2</v>
      </c>
      <c r="C75" s="38"/>
      <c r="D75" s="35">
        <f>C75*oppervl_7</f>
        <v>0</v>
      </c>
      <c r="E75" s="1"/>
    </row>
    <row r="76" spans="2:5" x14ac:dyDescent="0.3">
      <c r="B76" s="21" t="s">
        <v>3</v>
      </c>
      <c r="C76" s="17"/>
      <c r="D76" s="35">
        <f>C76*oppervl_7</f>
        <v>0</v>
      </c>
      <c r="E76" s="1"/>
    </row>
    <row r="77" spans="2:5" x14ac:dyDescent="0.3">
      <c r="B77" s="21" t="s">
        <v>4</v>
      </c>
      <c r="C77" s="18"/>
      <c r="D77" s="35">
        <f>C77*oppervl_7</f>
        <v>0</v>
      </c>
      <c r="E77" s="1"/>
    </row>
    <row r="78" spans="2:5" x14ac:dyDescent="0.3">
      <c r="B78" s="22" t="s">
        <v>1</v>
      </c>
      <c r="C78" s="43"/>
      <c r="D78" s="36">
        <f>C78*oppervl_7</f>
        <v>0</v>
      </c>
      <c r="E78" s="1"/>
    </row>
    <row r="79" spans="2:5" x14ac:dyDescent="0.3">
      <c r="B79" s="1"/>
      <c r="C79" s="1"/>
      <c r="D79" s="1"/>
      <c r="E79" s="1"/>
    </row>
    <row r="80" spans="2:5" x14ac:dyDescent="0.3">
      <c r="B80" s="1"/>
      <c r="C80" s="15"/>
      <c r="D80" s="15"/>
      <c r="E80" s="1"/>
    </row>
    <row r="81" spans="2:5" ht="15.6" x14ac:dyDescent="0.3">
      <c r="B81" s="23" t="s">
        <v>13</v>
      </c>
      <c r="C81" s="40"/>
      <c r="D81" s="41" t="s">
        <v>44</v>
      </c>
      <c r="E81" s="1"/>
    </row>
    <row r="82" spans="2:5" x14ac:dyDescent="0.3">
      <c r="B82" s="7"/>
      <c r="C82" s="25" t="s">
        <v>6</v>
      </c>
      <c r="D82" s="29"/>
    </row>
    <row r="83" spans="2:5" x14ac:dyDescent="0.3">
      <c r="B83" s="7"/>
      <c r="C83" s="7"/>
      <c r="D83" s="7"/>
      <c r="E83" s="1"/>
    </row>
    <row r="84" spans="2:5" ht="28.8" x14ac:dyDescent="0.3">
      <c r="B84" s="8"/>
      <c r="C84" s="24" t="s">
        <v>16</v>
      </c>
      <c r="D84" s="37" t="s">
        <v>19</v>
      </c>
      <c r="E84" s="1"/>
    </row>
    <row r="85" spans="2:5" x14ac:dyDescent="0.3">
      <c r="B85" s="19"/>
      <c r="C85" s="16" t="s">
        <v>17</v>
      </c>
      <c r="D85" s="16"/>
      <c r="E85" s="1"/>
    </row>
    <row r="86" spans="2:5" x14ac:dyDescent="0.3">
      <c r="B86" s="20" t="s">
        <v>2</v>
      </c>
      <c r="C86" s="38"/>
      <c r="D86" s="35">
        <f>C86*oppervl_8</f>
        <v>0</v>
      </c>
      <c r="E86" s="1"/>
    </row>
    <row r="87" spans="2:5" x14ac:dyDescent="0.3">
      <c r="B87" s="21" t="s">
        <v>3</v>
      </c>
      <c r="C87" s="17"/>
      <c r="D87" s="35">
        <f>C87*oppervl_8</f>
        <v>0</v>
      </c>
      <c r="E87" s="1"/>
    </row>
    <row r="88" spans="2:5" x14ac:dyDescent="0.3">
      <c r="B88" s="21" t="s">
        <v>4</v>
      </c>
      <c r="C88" s="18"/>
      <c r="D88" s="35">
        <f>C88*oppervl_8</f>
        <v>0</v>
      </c>
      <c r="E88" s="1"/>
    </row>
    <row r="89" spans="2:5" x14ac:dyDescent="0.3">
      <c r="B89" s="22" t="s">
        <v>1</v>
      </c>
      <c r="C89" s="43"/>
      <c r="D89" s="36">
        <f>C89*oppervl_8</f>
        <v>0</v>
      </c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5"/>
      <c r="D91" s="15"/>
      <c r="E91" s="1"/>
    </row>
    <row r="92" spans="2:5" ht="15.6" x14ac:dyDescent="0.3">
      <c r="B92" s="23" t="s">
        <v>14</v>
      </c>
      <c r="C92" s="40"/>
      <c r="D92" s="41" t="s">
        <v>43</v>
      </c>
      <c r="E92" s="1"/>
    </row>
    <row r="93" spans="2:5" x14ac:dyDescent="0.3">
      <c r="B93" s="7"/>
      <c r="C93" s="25" t="s">
        <v>6</v>
      </c>
      <c r="D93" s="29"/>
    </row>
    <row r="94" spans="2:5" x14ac:dyDescent="0.3">
      <c r="B94" s="7"/>
      <c r="C94" s="7"/>
      <c r="D94" s="7"/>
      <c r="E94" s="1"/>
    </row>
    <row r="95" spans="2:5" ht="28.8" x14ac:dyDescent="0.3">
      <c r="B95" s="8"/>
      <c r="C95" s="24" t="s">
        <v>16</v>
      </c>
      <c r="D95" s="37" t="s">
        <v>19</v>
      </c>
      <c r="E95" s="1"/>
    </row>
    <row r="96" spans="2:5" x14ac:dyDescent="0.3">
      <c r="B96" s="19"/>
      <c r="C96" s="16" t="s">
        <v>17</v>
      </c>
      <c r="D96" s="16"/>
      <c r="E96" s="1"/>
    </row>
    <row r="97" spans="2:5" x14ac:dyDescent="0.3">
      <c r="B97" s="20" t="s">
        <v>2</v>
      </c>
      <c r="C97" s="38"/>
      <c r="D97" s="35">
        <f>C97*oppervl_9</f>
        <v>0</v>
      </c>
      <c r="E97" s="1"/>
    </row>
    <row r="98" spans="2:5" x14ac:dyDescent="0.3">
      <c r="B98" s="21" t="s">
        <v>3</v>
      </c>
      <c r="C98" s="17"/>
      <c r="D98" s="35">
        <f>C98*oppervl_9</f>
        <v>0</v>
      </c>
      <c r="E98" s="1"/>
    </row>
    <row r="99" spans="2:5" x14ac:dyDescent="0.3">
      <c r="B99" s="21" t="s">
        <v>4</v>
      </c>
      <c r="C99" s="18"/>
      <c r="D99" s="35">
        <f>C99*oppervl_9</f>
        <v>0</v>
      </c>
      <c r="E99" s="1"/>
    </row>
    <row r="100" spans="2:5" x14ac:dyDescent="0.3">
      <c r="B100" s="22" t="s">
        <v>1</v>
      </c>
      <c r="C100" s="43"/>
      <c r="D100" s="36">
        <f>C100*oppervl_9</f>
        <v>0</v>
      </c>
      <c r="E100" s="1"/>
    </row>
    <row r="101" spans="2:5" x14ac:dyDescent="0.3">
      <c r="B101" s="1"/>
      <c r="C101" s="1"/>
      <c r="D101" s="1"/>
      <c r="E101" s="1"/>
    </row>
    <row r="102" spans="2:5" x14ac:dyDescent="0.3">
      <c r="B102" s="1"/>
      <c r="C102" s="15"/>
      <c r="D102" s="15"/>
      <c r="E102" s="1"/>
    </row>
    <row r="103" spans="2:5" ht="15.6" x14ac:dyDescent="0.3">
      <c r="B103" s="23" t="s">
        <v>15</v>
      </c>
      <c r="C103" s="40"/>
      <c r="D103" s="41" t="s">
        <v>42</v>
      </c>
      <c r="E103" s="1"/>
    </row>
    <row r="104" spans="2:5" x14ac:dyDescent="0.3">
      <c r="B104" s="7"/>
      <c r="C104" s="25" t="s">
        <v>6</v>
      </c>
      <c r="D104" s="29"/>
    </row>
    <row r="105" spans="2:5" x14ac:dyDescent="0.3">
      <c r="B105" s="7"/>
      <c r="C105" s="7"/>
      <c r="D105" s="7"/>
      <c r="E105" s="1"/>
    </row>
    <row r="106" spans="2:5" ht="28.8" x14ac:dyDescent="0.3">
      <c r="B106" s="8"/>
      <c r="C106" s="24" t="s">
        <v>16</v>
      </c>
      <c r="D106" s="37" t="s">
        <v>19</v>
      </c>
      <c r="E106" s="1"/>
    </row>
    <row r="107" spans="2:5" x14ac:dyDescent="0.3">
      <c r="B107" s="19"/>
      <c r="C107" s="16" t="s">
        <v>17</v>
      </c>
      <c r="D107" s="16"/>
      <c r="E107" s="1"/>
    </row>
    <row r="108" spans="2:5" x14ac:dyDescent="0.3">
      <c r="B108" s="20" t="s">
        <v>2</v>
      </c>
      <c r="C108" s="38"/>
      <c r="D108" s="35">
        <f>C108*oppervl_10</f>
        <v>0</v>
      </c>
      <c r="E108" s="1"/>
    </row>
    <row r="109" spans="2:5" x14ac:dyDescent="0.3">
      <c r="B109" s="21" t="s">
        <v>3</v>
      </c>
      <c r="C109" s="17"/>
      <c r="D109" s="35">
        <f>C109*oppervl_10</f>
        <v>0</v>
      </c>
      <c r="E109" s="1"/>
    </row>
    <row r="110" spans="2:5" x14ac:dyDescent="0.3">
      <c r="B110" s="21" t="s">
        <v>4</v>
      </c>
      <c r="C110" s="18"/>
      <c r="D110" s="35">
        <f>C110*oppervl_10</f>
        <v>0</v>
      </c>
      <c r="E110" s="1"/>
    </row>
    <row r="111" spans="2:5" x14ac:dyDescent="0.3">
      <c r="B111" s="22" t="s">
        <v>1</v>
      </c>
      <c r="C111" s="43"/>
      <c r="D111" s="36">
        <f>C111*oppervl_10</f>
        <v>0</v>
      </c>
      <c r="E111" s="1"/>
    </row>
    <row r="112" spans="2:5" x14ac:dyDescent="0.3">
      <c r="B112" s="12"/>
      <c r="C112" s="1"/>
      <c r="D112" s="1"/>
      <c r="E112" s="1"/>
    </row>
    <row r="113" spans="2:5" x14ac:dyDescent="0.3">
      <c r="B113" s="12"/>
      <c r="C113" s="1"/>
      <c r="D113" s="1"/>
      <c r="E113" s="1"/>
    </row>
    <row r="114" spans="2:5" x14ac:dyDescent="0.3">
      <c r="B114" s="12"/>
      <c r="C114" s="13"/>
      <c r="D114" s="13"/>
      <c r="E114" s="13"/>
    </row>
    <row r="115" spans="2:5" x14ac:dyDescent="0.3">
      <c r="B115" s="12"/>
      <c r="C115" s="13"/>
      <c r="D115" s="13"/>
      <c r="E115" s="13"/>
    </row>
    <row r="116" spans="2:5" x14ac:dyDescent="0.3">
      <c r="B116" s="1"/>
      <c r="C116" s="1"/>
      <c r="D116" s="13"/>
      <c r="E116" s="13"/>
    </row>
    <row r="117" spans="2:5" x14ac:dyDescent="0.3">
      <c r="B117" s="1"/>
      <c r="C117" s="15"/>
      <c r="D117" s="15"/>
      <c r="E117" s="1"/>
    </row>
    <row r="118" spans="2:5" x14ac:dyDescent="0.3">
      <c r="B118" s="1"/>
      <c r="C118" s="1"/>
      <c r="D118" s="1"/>
      <c r="E118" s="1"/>
    </row>
    <row r="119" spans="2:5" x14ac:dyDescent="0.3">
      <c r="B119" s="1"/>
      <c r="C119" s="1"/>
      <c r="D119" s="1"/>
      <c r="E119" s="1"/>
    </row>
    <row r="120" spans="2:5" x14ac:dyDescent="0.3">
      <c r="B120" s="1"/>
      <c r="C120" s="1"/>
      <c r="D120" s="1"/>
      <c r="E120" s="1"/>
    </row>
    <row r="121" spans="2:5" x14ac:dyDescent="0.3">
      <c r="B121" s="1"/>
      <c r="C121" s="1"/>
      <c r="D121" s="1"/>
      <c r="E121" s="1"/>
    </row>
    <row r="122" spans="2:5" x14ac:dyDescent="0.3">
      <c r="B122" s="1"/>
      <c r="C122" s="1"/>
      <c r="D122" s="1"/>
      <c r="E122" s="1"/>
    </row>
    <row r="123" spans="2:5" x14ac:dyDescent="0.3">
      <c r="B123" s="1"/>
      <c r="C123" s="1"/>
      <c r="D123" s="1"/>
      <c r="E123" s="1"/>
    </row>
    <row r="124" spans="2:5" x14ac:dyDescent="0.3">
      <c r="B124" s="1"/>
      <c r="C124" s="1"/>
      <c r="D124" s="1"/>
      <c r="E124" s="1"/>
    </row>
    <row r="125" spans="2:5" x14ac:dyDescent="0.3">
      <c r="B125" s="1"/>
      <c r="C125" s="1"/>
      <c r="D125" s="1"/>
      <c r="E125" s="1"/>
    </row>
    <row r="126" spans="2:5" x14ac:dyDescent="0.3">
      <c r="B126" s="1"/>
      <c r="C126" s="1"/>
      <c r="D126" s="1"/>
      <c r="E126" s="1"/>
    </row>
    <row r="127" spans="2:5" x14ac:dyDescent="0.3">
      <c r="B127" s="1"/>
      <c r="C127" s="1"/>
      <c r="D127" s="1"/>
      <c r="E127" s="1"/>
    </row>
    <row r="128" spans="2:5" x14ac:dyDescent="0.3">
      <c r="B128" s="1"/>
      <c r="C128" s="1"/>
      <c r="D128" s="1"/>
      <c r="E128" s="1"/>
    </row>
    <row r="129" spans="2:5" x14ac:dyDescent="0.3">
      <c r="B129" s="1"/>
      <c r="C129" s="1"/>
      <c r="D129" s="1"/>
      <c r="E129" s="1"/>
    </row>
    <row r="130" spans="2:5" x14ac:dyDescent="0.3">
      <c r="B130" s="1"/>
      <c r="C130" s="1"/>
      <c r="D130" s="1"/>
      <c r="E130" s="1"/>
    </row>
    <row r="131" spans="2:5" x14ac:dyDescent="0.3">
      <c r="B131" s="1"/>
      <c r="C131" s="1"/>
      <c r="D131" s="1"/>
      <c r="E131" s="1"/>
    </row>
    <row r="132" spans="2:5" x14ac:dyDescent="0.3">
      <c r="B132" s="1"/>
      <c r="C132" s="1"/>
      <c r="D132" s="1"/>
      <c r="E132" s="1"/>
    </row>
    <row r="133" spans="2:5" x14ac:dyDescent="0.3">
      <c r="B133" s="1"/>
      <c r="C133" s="1"/>
      <c r="D133" s="1"/>
      <c r="E133" s="1"/>
    </row>
    <row r="134" spans="2:5" x14ac:dyDescent="0.3">
      <c r="B134" s="1"/>
      <c r="C134" s="1"/>
      <c r="D134" s="1"/>
      <c r="E134" s="1"/>
    </row>
    <row r="135" spans="2:5" x14ac:dyDescent="0.3">
      <c r="B135" s="1"/>
      <c r="C135" s="1"/>
      <c r="D135" s="1"/>
      <c r="E135" s="1"/>
    </row>
    <row r="136" spans="2:5" x14ac:dyDescent="0.3">
      <c r="B136" s="1"/>
      <c r="C136" s="1"/>
      <c r="D136" s="1"/>
      <c r="E136" s="1"/>
    </row>
    <row r="137" spans="2:5" x14ac:dyDescent="0.3">
      <c r="B137" s="1"/>
      <c r="C137" s="1"/>
      <c r="D137" s="1"/>
      <c r="E137" s="1"/>
    </row>
    <row r="138" spans="2:5" x14ac:dyDescent="0.3">
      <c r="B138" s="1"/>
      <c r="C138" s="1"/>
      <c r="D138" s="1"/>
      <c r="E138" s="1"/>
    </row>
    <row r="139" spans="2:5" x14ac:dyDescent="0.3">
      <c r="B139" s="1"/>
      <c r="C139" s="1"/>
      <c r="D139" s="1"/>
      <c r="E139" s="1"/>
    </row>
    <row r="140" spans="2:5" x14ac:dyDescent="0.3">
      <c r="B140" s="1"/>
      <c r="C140" s="1"/>
      <c r="D140" s="1"/>
      <c r="E140" s="1"/>
    </row>
    <row r="141" spans="2:5" x14ac:dyDescent="0.3">
      <c r="B141" s="1"/>
      <c r="C141" s="1"/>
      <c r="D141" s="1"/>
      <c r="E141" s="1"/>
    </row>
    <row r="142" spans="2:5" x14ac:dyDescent="0.3">
      <c r="B142" s="1"/>
      <c r="C142" s="1"/>
      <c r="D142" s="1"/>
      <c r="E142" s="1"/>
    </row>
    <row r="143" spans="2:5" x14ac:dyDescent="0.3">
      <c r="B143" s="1"/>
      <c r="C143" s="1"/>
      <c r="D143" s="1"/>
      <c r="E143" s="1"/>
    </row>
    <row r="144" spans="2:5" x14ac:dyDescent="0.3">
      <c r="B144" s="1"/>
      <c r="C144" s="1"/>
      <c r="D144" s="1"/>
      <c r="E144" s="1"/>
    </row>
    <row r="145" spans="2:5" x14ac:dyDescent="0.3">
      <c r="B145" s="1"/>
      <c r="C145" s="1"/>
      <c r="D145" s="1"/>
      <c r="E145" s="1"/>
    </row>
    <row r="146" spans="2:5" x14ac:dyDescent="0.3">
      <c r="B146" s="1"/>
      <c r="C146" s="1"/>
      <c r="D146" s="1"/>
      <c r="E146" s="1"/>
    </row>
    <row r="147" spans="2:5" x14ac:dyDescent="0.3">
      <c r="B147" s="1"/>
      <c r="C147" s="1"/>
      <c r="D147" s="1"/>
      <c r="E147" s="1"/>
    </row>
    <row r="148" spans="2:5" x14ac:dyDescent="0.3">
      <c r="B148" s="1"/>
      <c r="C148" s="1"/>
      <c r="D148" s="1"/>
      <c r="E148" s="1"/>
    </row>
    <row r="149" spans="2:5" x14ac:dyDescent="0.3">
      <c r="B149" s="1"/>
      <c r="C149" s="1"/>
      <c r="D149" s="1"/>
      <c r="E149" s="1"/>
    </row>
    <row r="150" spans="2:5" x14ac:dyDescent="0.3">
      <c r="B150" s="1"/>
      <c r="C150" s="1"/>
      <c r="D150" s="1"/>
      <c r="E150" s="1"/>
    </row>
    <row r="151" spans="2:5" x14ac:dyDescent="0.3">
      <c r="B151" s="1"/>
      <c r="C151" s="1"/>
      <c r="D151" s="1"/>
      <c r="E151" s="1"/>
    </row>
    <row r="152" spans="2:5" x14ac:dyDescent="0.3">
      <c r="B152" s="1"/>
      <c r="C152" s="1"/>
      <c r="D152" s="1"/>
      <c r="E152" s="1"/>
    </row>
    <row r="153" spans="2:5" x14ac:dyDescent="0.3">
      <c r="B153" s="1"/>
      <c r="C153" s="1"/>
      <c r="D153" s="1"/>
      <c r="E153" s="1"/>
    </row>
    <row r="154" spans="2:5" x14ac:dyDescent="0.3">
      <c r="B154" s="1"/>
      <c r="C154" s="1"/>
      <c r="D154" s="1"/>
      <c r="E154" s="1"/>
    </row>
    <row r="155" spans="2:5" x14ac:dyDescent="0.3">
      <c r="B155" s="1"/>
      <c r="C155" s="1"/>
      <c r="D155" s="1"/>
      <c r="E155" s="1"/>
    </row>
    <row r="156" spans="2:5" x14ac:dyDescent="0.3">
      <c r="B156" s="1"/>
      <c r="C156" s="1"/>
      <c r="D156" s="1"/>
      <c r="E156" s="1"/>
    </row>
    <row r="157" spans="2:5" x14ac:dyDescent="0.3">
      <c r="B157" s="1"/>
      <c r="C157" s="1"/>
      <c r="D157" s="1"/>
      <c r="E157" s="1"/>
    </row>
    <row r="158" spans="2:5" x14ac:dyDescent="0.3">
      <c r="B158" s="1"/>
      <c r="C158" s="1"/>
      <c r="D158" s="1"/>
      <c r="E158" s="1"/>
    </row>
    <row r="159" spans="2:5" x14ac:dyDescent="0.3">
      <c r="B159" s="1"/>
      <c r="C159" s="1"/>
      <c r="D159" s="1"/>
      <c r="E159" s="1"/>
    </row>
    <row r="160" spans="2:5" x14ac:dyDescent="0.3">
      <c r="B160" s="1"/>
      <c r="C160" s="1"/>
      <c r="D160" s="1"/>
      <c r="E160" s="1"/>
    </row>
    <row r="161" spans="2:5" x14ac:dyDescent="0.3">
      <c r="B161" s="1"/>
      <c r="C161" s="1"/>
      <c r="D161" s="1"/>
      <c r="E161" s="1"/>
    </row>
    <row r="162" spans="2:5" x14ac:dyDescent="0.3">
      <c r="B162" s="1"/>
      <c r="C162" s="1"/>
      <c r="D162" s="1"/>
      <c r="E162" s="1"/>
    </row>
    <row r="163" spans="2:5" x14ac:dyDescent="0.3">
      <c r="B163" s="1"/>
      <c r="C163" s="1"/>
      <c r="D163" s="1"/>
      <c r="E163" s="1"/>
    </row>
    <row r="164" spans="2:5" x14ac:dyDescent="0.3">
      <c r="B164" s="1"/>
      <c r="C164" s="1"/>
      <c r="D164" s="1"/>
      <c r="E164" s="1"/>
    </row>
    <row r="165" spans="2:5" x14ac:dyDescent="0.3">
      <c r="B165" s="1"/>
      <c r="C165" s="1"/>
      <c r="D165" s="1"/>
      <c r="E165" s="1"/>
    </row>
    <row r="166" spans="2:5" x14ac:dyDescent="0.3">
      <c r="B166" s="1"/>
      <c r="C166" s="1"/>
      <c r="D166" s="1"/>
      <c r="E166" s="1"/>
    </row>
    <row r="167" spans="2:5" x14ac:dyDescent="0.3">
      <c r="B167" s="1"/>
      <c r="C167" s="1"/>
      <c r="D167" s="1"/>
      <c r="E167" s="1"/>
    </row>
    <row r="168" spans="2:5" x14ac:dyDescent="0.3">
      <c r="B168" s="1"/>
      <c r="C168" s="1"/>
      <c r="D168" s="1"/>
      <c r="E168" s="1"/>
    </row>
    <row r="169" spans="2:5" x14ac:dyDescent="0.3">
      <c r="B169" s="1"/>
      <c r="C169" s="1"/>
      <c r="D169" s="1"/>
      <c r="E169" s="1"/>
    </row>
    <row r="170" spans="2:5" x14ac:dyDescent="0.3">
      <c r="B170" s="1"/>
      <c r="C170" s="1"/>
      <c r="D170" s="1"/>
      <c r="E170" s="1"/>
    </row>
    <row r="171" spans="2:5" x14ac:dyDescent="0.3">
      <c r="B171" s="1"/>
      <c r="C171" s="1"/>
      <c r="D171" s="1"/>
      <c r="E171" s="1"/>
    </row>
    <row r="172" spans="2:5" x14ac:dyDescent="0.3">
      <c r="B172" s="1"/>
      <c r="C172" s="1"/>
      <c r="D172" s="1"/>
      <c r="E172" s="1"/>
    </row>
    <row r="173" spans="2:5" x14ac:dyDescent="0.3">
      <c r="B173" s="1"/>
      <c r="C173" s="1"/>
      <c r="D173" s="1"/>
      <c r="E173" s="1"/>
    </row>
    <row r="174" spans="2:5" x14ac:dyDescent="0.3">
      <c r="B174" s="1"/>
      <c r="C174" s="1"/>
      <c r="D174" s="1"/>
      <c r="E174" s="1"/>
    </row>
    <row r="175" spans="2:5" x14ac:dyDescent="0.3">
      <c r="B175" s="1"/>
      <c r="C175" s="1"/>
      <c r="D175" s="1"/>
      <c r="E175" s="1"/>
    </row>
    <row r="176" spans="2:5" x14ac:dyDescent="0.3">
      <c r="B176" s="1"/>
      <c r="C176" s="1"/>
      <c r="D176" s="1"/>
      <c r="E176" s="1"/>
    </row>
    <row r="177" spans="2:5" x14ac:dyDescent="0.3">
      <c r="B177" s="1"/>
      <c r="C177" s="1"/>
      <c r="D177" s="1"/>
      <c r="E177" s="1"/>
    </row>
    <row r="178" spans="2:5" x14ac:dyDescent="0.3">
      <c r="B178" s="1"/>
      <c r="C178" s="1"/>
      <c r="D178" s="1"/>
      <c r="E178" s="1"/>
    </row>
    <row r="179" spans="2:5" x14ac:dyDescent="0.3">
      <c r="B179" s="1"/>
      <c r="C179" s="1"/>
      <c r="D179" s="1"/>
      <c r="E179" s="1"/>
    </row>
    <row r="180" spans="2:5" x14ac:dyDescent="0.3">
      <c r="B180" s="1"/>
      <c r="C180" s="1"/>
      <c r="D180" s="1"/>
      <c r="E180" s="1"/>
    </row>
    <row r="181" spans="2:5" x14ac:dyDescent="0.3">
      <c r="B181" s="1"/>
      <c r="C181" s="1"/>
      <c r="D181" s="1"/>
      <c r="E181" s="1"/>
    </row>
    <row r="182" spans="2:5" x14ac:dyDescent="0.3">
      <c r="B182" s="1"/>
      <c r="C182" s="1"/>
      <c r="D182" s="1"/>
      <c r="E182" s="1"/>
    </row>
    <row r="183" spans="2:5" x14ac:dyDescent="0.3">
      <c r="B183" s="1"/>
      <c r="C183" s="1"/>
      <c r="D183" s="1"/>
      <c r="E183" s="1"/>
    </row>
    <row r="184" spans="2:5" x14ac:dyDescent="0.3">
      <c r="B184" s="1"/>
      <c r="C184" s="1"/>
      <c r="D184" s="1"/>
      <c r="E184" s="1"/>
    </row>
    <row r="185" spans="2:5" x14ac:dyDescent="0.3">
      <c r="B185" s="1"/>
      <c r="C185" s="1"/>
      <c r="D185" s="1"/>
      <c r="E185" s="1"/>
    </row>
    <row r="186" spans="2:5" x14ac:dyDescent="0.3">
      <c r="B186" s="1"/>
      <c r="C186" s="1"/>
      <c r="D186" s="1"/>
      <c r="E186" s="1"/>
    </row>
    <row r="187" spans="2:5" x14ac:dyDescent="0.3">
      <c r="B187" s="1"/>
      <c r="C187" s="1"/>
      <c r="D187" s="1"/>
      <c r="E187" s="1"/>
    </row>
    <row r="188" spans="2:5" x14ac:dyDescent="0.3">
      <c r="B188" s="1"/>
      <c r="C188" s="1"/>
      <c r="D188" s="1"/>
      <c r="E188" s="1"/>
    </row>
    <row r="189" spans="2:5" x14ac:dyDescent="0.3">
      <c r="B189" s="1"/>
      <c r="C189" s="1"/>
      <c r="D189" s="1"/>
      <c r="E189" s="1"/>
    </row>
    <row r="190" spans="2:5" x14ac:dyDescent="0.3">
      <c r="B190" s="1"/>
      <c r="C190" s="1"/>
      <c r="D190" s="1"/>
      <c r="E190" s="1"/>
    </row>
    <row r="191" spans="2:5" x14ac:dyDescent="0.3">
      <c r="B191" s="1"/>
      <c r="C191" s="1"/>
      <c r="D191" s="1"/>
      <c r="E191" s="1"/>
    </row>
    <row r="192" spans="2:5" x14ac:dyDescent="0.3">
      <c r="B192" s="1"/>
      <c r="C192" s="1"/>
      <c r="D192" s="1"/>
      <c r="E192" s="1"/>
    </row>
    <row r="193" spans="2:5" x14ac:dyDescent="0.3">
      <c r="B193" s="1"/>
      <c r="C193" s="1"/>
      <c r="D193" s="1"/>
      <c r="E193" s="1"/>
    </row>
    <row r="194" spans="2:5" x14ac:dyDescent="0.3">
      <c r="B194" s="1"/>
      <c r="C194" s="1"/>
      <c r="D194" s="1"/>
      <c r="E194" s="1"/>
    </row>
    <row r="195" spans="2:5" x14ac:dyDescent="0.3">
      <c r="B195" s="1"/>
      <c r="C195" s="1"/>
      <c r="D195" s="1"/>
      <c r="E195" s="1"/>
    </row>
    <row r="196" spans="2:5" x14ac:dyDescent="0.3">
      <c r="B196" s="1"/>
      <c r="C196" s="1"/>
      <c r="D196" s="1"/>
      <c r="E196" s="1"/>
    </row>
    <row r="197" spans="2:5" x14ac:dyDescent="0.3">
      <c r="B197" s="1"/>
      <c r="C197" s="1"/>
      <c r="D197" s="1"/>
      <c r="E197" s="1"/>
    </row>
    <row r="198" spans="2:5" x14ac:dyDescent="0.3">
      <c r="B198" s="1"/>
      <c r="C198" s="1"/>
      <c r="D198" s="1"/>
      <c r="E198" s="1"/>
    </row>
    <row r="199" spans="2:5" x14ac:dyDescent="0.3">
      <c r="B199" s="1"/>
      <c r="C199" s="1"/>
      <c r="D199" s="1"/>
      <c r="E199" s="1"/>
    </row>
    <row r="200" spans="2:5" x14ac:dyDescent="0.3">
      <c r="B200" s="1"/>
      <c r="C200" s="1"/>
      <c r="D200" s="1"/>
      <c r="E200" s="1"/>
    </row>
    <row r="201" spans="2:5" x14ac:dyDescent="0.3">
      <c r="B201" s="1"/>
      <c r="C201" s="1"/>
      <c r="D201" s="1"/>
      <c r="E201" s="1"/>
    </row>
    <row r="202" spans="2:5" x14ac:dyDescent="0.3">
      <c r="B202" s="1"/>
      <c r="C202" s="1"/>
      <c r="D202" s="1"/>
      <c r="E202" s="1"/>
    </row>
    <row r="203" spans="2:5" x14ac:dyDescent="0.3">
      <c r="B203" s="1"/>
      <c r="C203" s="1"/>
      <c r="D203" s="1"/>
      <c r="E203" s="1"/>
    </row>
    <row r="204" spans="2:5" x14ac:dyDescent="0.3">
      <c r="B204" s="1"/>
      <c r="C204" s="1"/>
      <c r="D204" s="1"/>
      <c r="E204" s="1"/>
    </row>
    <row r="205" spans="2:5" x14ac:dyDescent="0.3">
      <c r="B205" s="1"/>
      <c r="C205" s="1"/>
      <c r="D205" s="1"/>
      <c r="E205" s="1"/>
    </row>
    <row r="206" spans="2:5" x14ac:dyDescent="0.3">
      <c r="B206" s="1"/>
      <c r="C206" s="1"/>
      <c r="D206" s="1"/>
      <c r="E206" s="1"/>
    </row>
    <row r="207" spans="2:5" x14ac:dyDescent="0.3">
      <c r="B207" s="1"/>
      <c r="C207" s="1"/>
      <c r="D207" s="1"/>
      <c r="E207" s="1"/>
    </row>
    <row r="208" spans="2:5" x14ac:dyDescent="0.3">
      <c r="B208" s="1"/>
      <c r="C208" s="1"/>
      <c r="D208" s="1"/>
      <c r="E208" s="1"/>
    </row>
    <row r="209" spans="2:5" x14ac:dyDescent="0.3">
      <c r="B209" s="1"/>
      <c r="C209" s="1"/>
      <c r="D209" s="1"/>
      <c r="E209" s="1"/>
    </row>
    <row r="210" spans="2:5" x14ac:dyDescent="0.3">
      <c r="B210" s="1"/>
      <c r="C210" s="1"/>
      <c r="D210" s="1"/>
      <c r="E210" s="1"/>
    </row>
    <row r="211" spans="2:5" x14ac:dyDescent="0.3">
      <c r="B211" s="1"/>
      <c r="C211" s="1"/>
      <c r="D211" s="1"/>
      <c r="E211" s="1"/>
    </row>
    <row r="212" spans="2:5" x14ac:dyDescent="0.3">
      <c r="B212" s="1"/>
      <c r="C212" s="1"/>
      <c r="D212" s="1"/>
      <c r="E212" s="1"/>
    </row>
    <row r="213" spans="2:5" x14ac:dyDescent="0.3">
      <c r="B213" s="1"/>
      <c r="C213" s="1"/>
      <c r="D213" s="1"/>
      <c r="E213" s="1"/>
    </row>
    <row r="214" spans="2:5" x14ac:dyDescent="0.3">
      <c r="B214" s="1"/>
      <c r="C214" s="1"/>
      <c r="D214" s="1"/>
      <c r="E214" s="1"/>
    </row>
    <row r="215" spans="2:5" x14ac:dyDescent="0.3">
      <c r="B215" s="1"/>
      <c r="C215" s="1"/>
      <c r="D215" s="1"/>
      <c r="E215" s="1"/>
    </row>
    <row r="216" spans="2:5" x14ac:dyDescent="0.3">
      <c r="B216" s="1"/>
      <c r="C216" s="1"/>
      <c r="D216" s="1"/>
      <c r="E216" s="1"/>
    </row>
    <row r="217" spans="2:5" x14ac:dyDescent="0.3">
      <c r="B217" s="1"/>
      <c r="C217" s="1"/>
      <c r="D217" s="1"/>
      <c r="E217" s="1"/>
    </row>
    <row r="218" spans="2:5" x14ac:dyDescent="0.3">
      <c r="B218" s="1"/>
      <c r="C218" s="1"/>
      <c r="D218" s="1"/>
      <c r="E218" s="1"/>
    </row>
    <row r="219" spans="2:5" x14ac:dyDescent="0.3">
      <c r="B219" s="1"/>
      <c r="C219" s="1"/>
      <c r="D219" s="1"/>
      <c r="E219" s="1"/>
    </row>
    <row r="220" spans="2:5" x14ac:dyDescent="0.3">
      <c r="B220" s="1"/>
      <c r="C220" s="1"/>
      <c r="D220" s="1"/>
      <c r="E220" s="1"/>
    </row>
    <row r="221" spans="2:5" x14ac:dyDescent="0.3">
      <c r="B221" s="1"/>
      <c r="C221" s="1"/>
      <c r="D221" s="1"/>
      <c r="E221" s="1"/>
    </row>
    <row r="222" spans="2:5" x14ac:dyDescent="0.3">
      <c r="B222" s="1"/>
      <c r="C222" s="1"/>
      <c r="D222" s="1"/>
      <c r="E222" s="1"/>
    </row>
    <row r="223" spans="2:5" x14ac:dyDescent="0.3">
      <c r="B223" s="1"/>
      <c r="C223" s="1"/>
      <c r="D223" s="1"/>
      <c r="E223" s="1"/>
    </row>
    <row r="224" spans="2:5" x14ac:dyDescent="0.3">
      <c r="B224" s="1"/>
      <c r="C224" s="1"/>
      <c r="D224" s="1"/>
      <c r="E224" s="1"/>
    </row>
    <row r="225" spans="2:5" x14ac:dyDescent="0.3">
      <c r="B225" s="1"/>
      <c r="C225" s="1"/>
      <c r="D225" s="1"/>
      <c r="E225" s="1"/>
    </row>
    <row r="226" spans="2:5" x14ac:dyDescent="0.3">
      <c r="B226" s="1"/>
      <c r="C226" s="1"/>
      <c r="D226" s="1"/>
      <c r="E226" s="1"/>
    </row>
    <row r="227" spans="2:5" x14ac:dyDescent="0.3">
      <c r="B227" s="1"/>
      <c r="C227" s="1"/>
      <c r="D227" s="1"/>
      <c r="E227" s="1"/>
    </row>
    <row r="228" spans="2:5" x14ac:dyDescent="0.3">
      <c r="B228" s="1"/>
      <c r="C228" s="1"/>
      <c r="D228" s="1"/>
      <c r="E228" s="1"/>
    </row>
    <row r="229" spans="2:5" x14ac:dyDescent="0.3">
      <c r="B229" s="1"/>
      <c r="C229" s="1"/>
      <c r="D229" s="1"/>
      <c r="E229" s="1"/>
    </row>
    <row r="230" spans="2:5" x14ac:dyDescent="0.3">
      <c r="B230" s="1"/>
      <c r="C230" s="1"/>
      <c r="D230" s="1"/>
      <c r="E230" s="1"/>
    </row>
    <row r="231" spans="2:5" x14ac:dyDescent="0.3">
      <c r="B231" s="1"/>
      <c r="C231" s="1"/>
      <c r="D231" s="1"/>
      <c r="E231" s="1"/>
    </row>
    <row r="232" spans="2:5" x14ac:dyDescent="0.3">
      <c r="B232" s="1"/>
      <c r="C232" s="1"/>
      <c r="D232" s="1"/>
      <c r="E232" s="1"/>
    </row>
    <row r="233" spans="2:5" x14ac:dyDescent="0.3">
      <c r="B233" s="1"/>
      <c r="C233" s="1"/>
      <c r="D233" s="1"/>
      <c r="E233" s="1"/>
    </row>
    <row r="234" spans="2:5" x14ac:dyDescent="0.3">
      <c r="B234" s="1"/>
      <c r="C234" s="1"/>
      <c r="D234" s="1"/>
      <c r="E234" s="1"/>
    </row>
    <row r="235" spans="2:5" x14ac:dyDescent="0.3">
      <c r="B235" s="1"/>
      <c r="C235" s="1"/>
      <c r="D235" s="1"/>
      <c r="E235" s="1"/>
    </row>
    <row r="236" spans="2:5" x14ac:dyDescent="0.3">
      <c r="B236" s="1"/>
      <c r="C236" s="1"/>
      <c r="D236" s="1"/>
      <c r="E236" s="1"/>
    </row>
    <row r="237" spans="2:5" x14ac:dyDescent="0.3">
      <c r="B237" s="1"/>
      <c r="C237" s="1"/>
      <c r="D237" s="1"/>
      <c r="E237" s="1"/>
    </row>
    <row r="238" spans="2:5" x14ac:dyDescent="0.3">
      <c r="B238" s="1"/>
      <c r="C238" s="1"/>
      <c r="D238" s="1"/>
      <c r="E238" s="1"/>
    </row>
    <row r="239" spans="2:5" x14ac:dyDescent="0.3">
      <c r="B239" s="1"/>
      <c r="C239" s="1"/>
      <c r="D239" s="1"/>
      <c r="E239" s="1"/>
    </row>
    <row r="240" spans="2:5" x14ac:dyDescent="0.3">
      <c r="B240" s="1"/>
      <c r="C240" s="1"/>
      <c r="D240" s="1"/>
      <c r="E240" s="1"/>
    </row>
    <row r="241" spans="2:5" x14ac:dyDescent="0.3">
      <c r="B241" s="1"/>
      <c r="C241" s="1"/>
      <c r="D241" s="1"/>
      <c r="E241" s="1"/>
    </row>
    <row r="242" spans="2:5" x14ac:dyDescent="0.3">
      <c r="B242" s="1"/>
      <c r="C242" s="1"/>
      <c r="D242" s="1"/>
      <c r="E242" s="1"/>
    </row>
    <row r="243" spans="2:5" x14ac:dyDescent="0.3">
      <c r="B243" s="1"/>
      <c r="C243" s="1"/>
      <c r="D243" s="1"/>
      <c r="E243" s="1"/>
    </row>
    <row r="244" spans="2:5" x14ac:dyDescent="0.3">
      <c r="B244" s="1"/>
      <c r="C244" s="1"/>
      <c r="D244" s="1"/>
      <c r="E244" s="1"/>
    </row>
    <row r="245" spans="2:5" x14ac:dyDescent="0.3">
      <c r="B245" s="1"/>
      <c r="C245" s="1"/>
      <c r="D245" s="1"/>
      <c r="E245" s="1"/>
    </row>
    <row r="246" spans="2:5" x14ac:dyDescent="0.3">
      <c r="B246" s="1"/>
      <c r="C246" s="1"/>
      <c r="D246" s="1"/>
      <c r="E246" s="1"/>
    </row>
    <row r="247" spans="2:5" x14ac:dyDescent="0.3">
      <c r="B247" s="1"/>
      <c r="C247" s="1"/>
      <c r="D247" s="1"/>
      <c r="E247" s="1"/>
    </row>
    <row r="248" spans="2:5" x14ac:dyDescent="0.3">
      <c r="B248" s="1"/>
      <c r="C248" s="1"/>
      <c r="D248" s="1"/>
      <c r="E248" s="1"/>
    </row>
    <row r="249" spans="2:5" x14ac:dyDescent="0.3">
      <c r="B249" s="1"/>
      <c r="C249" s="1"/>
      <c r="D249" s="1"/>
      <c r="E249" s="1"/>
    </row>
    <row r="250" spans="2:5" x14ac:dyDescent="0.3">
      <c r="B250" s="1"/>
      <c r="C250" s="1"/>
      <c r="D250" s="1"/>
      <c r="E250" s="1"/>
    </row>
    <row r="251" spans="2:5" x14ac:dyDescent="0.3">
      <c r="B251" s="1"/>
      <c r="C251" s="1"/>
      <c r="D251" s="1"/>
      <c r="E251" s="1"/>
    </row>
    <row r="252" spans="2:5" x14ac:dyDescent="0.3">
      <c r="B252" s="1"/>
      <c r="C252" s="1"/>
      <c r="D252" s="1"/>
      <c r="E252" s="1"/>
    </row>
    <row r="253" spans="2:5" x14ac:dyDescent="0.3">
      <c r="B253" s="1"/>
      <c r="C253" s="1"/>
      <c r="D253" s="1"/>
      <c r="E253" s="1"/>
    </row>
    <row r="254" spans="2:5" x14ac:dyDescent="0.3">
      <c r="B254" s="1"/>
      <c r="C254" s="1"/>
      <c r="D254" s="1"/>
      <c r="E254" s="1"/>
    </row>
    <row r="255" spans="2:5" x14ac:dyDescent="0.3">
      <c r="B255" s="1"/>
      <c r="C255" s="1"/>
      <c r="D255" s="1"/>
      <c r="E255" s="1"/>
    </row>
    <row r="256" spans="2:5" x14ac:dyDescent="0.3">
      <c r="B256" s="1"/>
      <c r="C256" s="1"/>
      <c r="D256" s="1"/>
      <c r="E256" s="1"/>
    </row>
    <row r="257" spans="2:5" x14ac:dyDescent="0.3">
      <c r="B257" s="1"/>
      <c r="C257" s="1"/>
      <c r="D257" s="1"/>
      <c r="E257" s="1"/>
    </row>
    <row r="258" spans="2:5" x14ac:dyDescent="0.3">
      <c r="B258" s="1"/>
      <c r="C258" s="1"/>
      <c r="D258" s="1"/>
      <c r="E258" s="1"/>
    </row>
    <row r="259" spans="2:5" x14ac:dyDescent="0.3">
      <c r="B259" s="1"/>
      <c r="C259" s="1"/>
      <c r="D259" s="1"/>
      <c r="E259" s="1"/>
    </row>
    <row r="260" spans="2:5" x14ac:dyDescent="0.3">
      <c r="B260" s="1"/>
      <c r="C260" s="1"/>
      <c r="D260" s="1"/>
      <c r="E260" s="1"/>
    </row>
    <row r="261" spans="2:5" x14ac:dyDescent="0.3">
      <c r="B261" s="1"/>
      <c r="C261" s="1"/>
      <c r="D261" s="1"/>
      <c r="E261" s="1"/>
    </row>
    <row r="262" spans="2:5" x14ac:dyDescent="0.3">
      <c r="B262" s="1"/>
      <c r="C262" s="1"/>
      <c r="D262" s="1"/>
      <c r="E262" s="1"/>
    </row>
    <row r="263" spans="2:5" x14ac:dyDescent="0.3">
      <c r="B263" s="1"/>
      <c r="C263" s="1"/>
      <c r="D263" s="1"/>
      <c r="E263" s="1"/>
    </row>
    <row r="264" spans="2:5" x14ac:dyDescent="0.3">
      <c r="B264" s="1"/>
      <c r="C264" s="1"/>
      <c r="D264" s="1"/>
      <c r="E264" s="1"/>
    </row>
    <row r="265" spans="2:5" x14ac:dyDescent="0.3">
      <c r="B265" s="1"/>
      <c r="C265" s="1"/>
      <c r="D265" s="1"/>
      <c r="E265" s="1"/>
    </row>
    <row r="266" spans="2:5" x14ac:dyDescent="0.3">
      <c r="B266" s="1"/>
      <c r="C266" s="1"/>
      <c r="D266" s="1"/>
      <c r="E266" s="1"/>
    </row>
    <row r="267" spans="2:5" x14ac:dyDescent="0.3">
      <c r="B267" s="1"/>
      <c r="C267" s="1"/>
      <c r="D267" s="1"/>
      <c r="E267" s="1"/>
    </row>
    <row r="268" spans="2:5" x14ac:dyDescent="0.3">
      <c r="B268" s="1"/>
      <c r="C268" s="1"/>
      <c r="D268" s="1"/>
      <c r="E268" s="1"/>
    </row>
    <row r="269" spans="2:5" x14ac:dyDescent="0.3">
      <c r="B269" s="1"/>
      <c r="C269" s="1"/>
      <c r="D269" s="1"/>
      <c r="E269" s="1"/>
    </row>
    <row r="270" spans="2:5" x14ac:dyDescent="0.3">
      <c r="B270" s="1"/>
      <c r="C270" s="1"/>
      <c r="D270" s="1"/>
      <c r="E270" s="1"/>
    </row>
    <row r="271" spans="2:5" x14ac:dyDescent="0.3">
      <c r="B271" s="1"/>
      <c r="C271" s="1"/>
      <c r="D271" s="1"/>
      <c r="E271" s="1"/>
    </row>
    <row r="272" spans="2:5" x14ac:dyDescent="0.3">
      <c r="B272" s="1"/>
      <c r="C272" s="1"/>
      <c r="D272" s="1"/>
      <c r="E272" s="1"/>
    </row>
    <row r="273" spans="2:5" x14ac:dyDescent="0.3">
      <c r="B273" s="1"/>
      <c r="C273" s="1"/>
      <c r="D273" s="1"/>
      <c r="E273" s="1"/>
    </row>
    <row r="274" spans="2:5" x14ac:dyDescent="0.3">
      <c r="B274" s="1"/>
      <c r="C274" s="1"/>
      <c r="D274" s="1"/>
      <c r="E274" s="1"/>
    </row>
    <row r="275" spans="2:5" x14ac:dyDescent="0.3">
      <c r="B275" s="1"/>
      <c r="C275" s="1"/>
      <c r="D275" s="1"/>
      <c r="E275" s="1"/>
    </row>
    <row r="276" spans="2:5" x14ac:dyDescent="0.3">
      <c r="B276" s="1"/>
      <c r="C276" s="1"/>
      <c r="D276" s="1"/>
      <c r="E276" s="1"/>
    </row>
    <row r="277" spans="2:5" x14ac:dyDescent="0.3">
      <c r="B277" s="1"/>
      <c r="C277" s="1"/>
      <c r="D277" s="1"/>
      <c r="E277" s="1"/>
    </row>
    <row r="278" spans="2:5" x14ac:dyDescent="0.3">
      <c r="B278" s="1"/>
      <c r="C278" s="1"/>
      <c r="D278" s="1"/>
      <c r="E278" s="1"/>
    </row>
    <row r="279" spans="2:5" x14ac:dyDescent="0.3">
      <c r="B279" s="1"/>
      <c r="C279" s="1"/>
      <c r="D279" s="1"/>
      <c r="E279" s="1"/>
    </row>
    <row r="280" spans="2:5" x14ac:dyDescent="0.3">
      <c r="B280" s="1"/>
      <c r="C280" s="1"/>
      <c r="D280" s="1"/>
      <c r="E280" s="1"/>
    </row>
    <row r="281" spans="2:5" x14ac:dyDescent="0.3">
      <c r="B281" s="1"/>
      <c r="C281" s="1"/>
      <c r="D281" s="1"/>
      <c r="E281" s="1"/>
    </row>
    <row r="282" spans="2:5" x14ac:dyDescent="0.3">
      <c r="B282" s="1"/>
      <c r="C282" s="1"/>
      <c r="D282" s="1"/>
      <c r="E282" s="1"/>
    </row>
    <row r="283" spans="2:5" x14ac:dyDescent="0.3">
      <c r="B283" s="1"/>
      <c r="C283" s="1"/>
      <c r="D283" s="1"/>
      <c r="E283" s="1"/>
    </row>
    <row r="284" spans="2:5" x14ac:dyDescent="0.3">
      <c r="B284" s="1"/>
      <c r="C284" s="1"/>
      <c r="D284" s="1"/>
      <c r="E284" s="1"/>
    </row>
    <row r="285" spans="2:5" x14ac:dyDescent="0.3">
      <c r="B285" s="1"/>
      <c r="C285" s="1"/>
      <c r="D285" s="1"/>
      <c r="E285" s="1"/>
    </row>
    <row r="286" spans="2:5" x14ac:dyDescent="0.3">
      <c r="B286" s="1"/>
      <c r="C286" s="1"/>
      <c r="D286" s="1"/>
      <c r="E286" s="1"/>
    </row>
    <row r="287" spans="2:5" x14ac:dyDescent="0.3">
      <c r="B287" s="1"/>
      <c r="C287" s="1"/>
      <c r="D287" s="1"/>
      <c r="E287" s="1"/>
    </row>
    <row r="288" spans="2:5" x14ac:dyDescent="0.3">
      <c r="B288" s="1"/>
      <c r="C288" s="1"/>
      <c r="D288" s="1"/>
      <c r="E288" s="1"/>
    </row>
    <row r="289" spans="2:5" x14ac:dyDescent="0.3">
      <c r="B289" s="1"/>
      <c r="C289" s="1"/>
      <c r="D289" s="1"/>
      <c r="E289" s="1"/>
    </row>
    <row r="290" spans="2:5" x14ac:dyDescent="0.3">
      <c r="B290" s="1"/>
      <c r="C290" s="1"/>
      <c r="D290" s="1"/>
      <c r="E290" s="1"/>
    </row>
    <row r="291" spans="2:5" x14ac:dyDescent="0.3">
      <c r="B291" s="1"/>
      <c r="C291" s="1"/>
      <c r="D291" s="1"/>
      <c r="E291" s="1"/>
    </row>
    <row r="292" spans="2:5" x14ac:dyDescent="0.3">
      <c r="B292" s="1"/>
      <c r="C292" s="1"/>
      <c r="D292" s="1"/>
      <c r="E292" s="1"/>
    </row>
    <row r="293" spans="2:5" x14ac:dyDescent="0.3">
      <c r="B293" s="1"/>
      <c r="C293" s="1"/>
      <c r="D293" s="1"/>
      <c r="E293" s="1"/>
    </row>
    <row r="294" spans="2:5" x14ac:dyDescent="0.3">
      <c r="B294" s="1"/>
      <c r="C294" s="1"/>
      <c r="D294" s="1"/>
      <c r="E294" s="1"/>
    </row>
    <row r="295" spans="2:5" x14ac:dyDescent="0.3">
      <c r="B295" s="1"/>
      <c r="C295" s="1"/>
      <c r="D295" s="1"/>
      <c r="E295" s="1"/>
    </row>
    <row r="296" spans="2:5" x14ac:dyDescent="0.3">
      <c r="B296" s="1"/>
      <c r="C296" s="1"/>
      <c r="D296" s="1"/>
      <c r="E296" s="1"/>
    </row>
    <row r="297" spans="2:5" x14ac:dyDescent="0.3">
      <c r="B297" s="1"/>
      <c r="C297" s="1"/>
      <c r="D297" s="1"/>
      <c r="E297" s="1"/>
    </row>
    <row r="298" spans="2:5" x14ac:dyDescent="0.3">
      <c r="B298" s="1"/>
      <c r="C298" s="1"/>
      <c r="D298" s="1"/>
      <c r="E298" s="1"/>
    </row>
    <row r="299" spans="2:5" x14ac:dyDescent="0.3">
      <c r="B299" s="1"/>
      <c r="C299" s="1"/>
      <c r="D299" s="1"/>
      <c r="E299" s="1"/>
    </row>
    <row r="300" spans="2:5" x14ac:dyDescent="0.3">
      <c r="B300" s="1"/>
      <c r="C300" s="1"/>
      <c r="D300" s="1"/>
      <c r="E300" s="1"/>
    </row>
    <row r="301" spans="2:5" x14ac:dyDescent="0.3">
      <c r="B301" s="1"/>
      <c r="C301" s="1"/>
      <c r="D301" s="1"/>
      <c r="E301" s="1"/>
    </row>
    <row r="302" spans="2:5" x14ac:dyDescent="0.3">
      <c r="B302" s="1"/>
      <c r="C302" s="1"/>
      <c r="D302" s="1"/>
      <c r="E302" s="1"/>
    </row>
    <row r="303" spans="2:5" x14ac:dyDescent="0.3">
      <c r="B303" s="1"/>
      <c r="C303" s="1"/>
      <c r="D303" s="1"/>
      <c r="E303" s="1"/>
    </row>
    <row r="304" spans="2:5" x14ac:dyDescent="0.3">
      <c r="B304" s="1"/>
      <c r="C304" s="1"/>
      <c r="D304" s="1"/>
      <c r="E304" s="1"/>
    </row>
    <row r="305" spans="2:5" x14ac:dyDescent="0.3">
      <c r="B305" s="1"/>
      <c r="C305" s="1"/>
      <c r="D305" s="1"/>
      <c r="E305" s="1"/>
    </row>
    <row r="306" spans="2:5" x14ac:dyDescent="0.3">
      <c r="B306" s="1"/>
      <c r="C306" s="1"/>
      <c r="D306" s="1"/>
      <c r="E306" s="1"/>
    </row>
    <row r="307" spans="2:5" x14ac:dyDescent="0.3">
      <c r="B307" s="1"/>
      <c r="C307" s="1"/>
      <c r="D307" s="1"/>
      <c r="E307" s="1"/>
    </row>
    <row r="308" spans="2:5" x14ac:dyDescent="0.3">
      <c r="B308" s="1"/>
      <c r="C308" s="1"/>
      <c r="D308" s="1"/>
      <c r="E308" s="1"/>
    </row>
    <row r="309" spans="2:5" x14ac:dyDescent="0.3">
      <c r="B309" s="1"/>
      <c r="C309" s="1"/>
      <c r="D309" s="1"/>
      <c r="E309" s="1"/>
    </row>
    <row r="310" spans="2:5" x14ac:dyDescent="0.3">
      <c r="B310" s="1"/>
      <c r="C310" s="1"/>
      <c r="D310" s="1"/>
      <c r="E310" s="1"/>
    </row>
    <row r="311" spans="2:5" x14ac:dyDescent="0.3">
      <c r="B311" s="1"/>
      <c r="C311" s="1"/>
      <c r="D311" s="1"/>
      <c r="E311" s="1"/>
    </row>
    <row r="312" spans="2:5" x14ac:dyDescent="0.3">
      <c r="B312" s="1"/>
      <c r="C312" s="1"/>
      <c r="D312" s="1"/>
      <c r="E312" s="1"/>
    </row>
    <row r="313" spans="2:5" x14ac:dyDescent="0.3">
      <c r="B313" s="1"/>
      <c r="C313" s="1"/>
      <c r="D313" s="1"/>
      <c r="E313" s="1"/>
    </row>
    <row r="314" spans="2:5" x14ac:dyDescent="0.3">
      <c r="B314" s="1"/>
      <c r="C314" s="1"/>
      <c r="D314" s="1"/>
      <c r="E314" s="1"/>
    </row>
    <row r="315" spans="2:5" x14ac:dyDescent="0.3">
      <c r="B315" s="1"/>
      <c r="C315" s="1"/>
      <c r="D315" s="1"/>
      <c r="E315" s="1"/>
    </row>
    <row r="316" spans="2:5" x14ac:dyDescent="0.3">
      <c r="B316" s="1"/>
      <c r="C316" s="1"/>
      <c r="D316" s="1"/>
      <c r="E316" s="1"/>
    </row>
    <row r="317" spans="2:5" x14ac:dyDescent="0.3">
      <c r="B317" s="1"/>
      <c r="C317" s="1"/>
      <c r="D317" s="1"/>
      <c r="E317" s="1"/>
    </row>
    <row r="318" spans="2:5" x14ac:dyDescent="0.3">
      <c r="B318" s="1"/>
      <c r="C318" s="1"/>
      <c r="D318" s="1"/>
      <c r="E318" s="1"/>
    </row>
    <row r="319" spans="2:5" x14ac:dyDescent="0.3">
      <c r="B319" s="1"/>
      <c r="C319" s="1"/>
      <c r="D319" s="1"/>
      <c r="E319" s="1"/>
    </row>
    <row r="320" spans="2:5" x14ac:dyDescent="0.3">
      <c r="B320" s="1"/>
      <c r="C320" s="1"/>
      <c r="D320" s="1"/>
      <c r="E320" s="1"/>
    </row>
    <row r="321" spans="2:5" x14ac:dyDescent="0.3">
      <c r="B321" s="1"/>
      <c r="C321" s="1"/>
      <c r="D321" s="1"/>
      <c r="E321" s="1"/>
    </row>
    <row r="322" spans="2:5" x14ac:dyDescent="0.3">
      <c r="B322" s="1"/>
      <c r="C322" s="1"/>
      <c r="D322" s="1"/>
      <c r="E322" s="1"/>
    </row>
    <row r="323" spans="2:5" x14ac:dyDescent="0.3">
      <c r="B323" s="1"/>
      <c r="C323" s="1"/>
      <c r="D323" s="1"/>
      <c r="E323" s="1"/>
    </row>
    <row r="324" spans="2:5" x14ac:dyDescent="0.3">
      <c r="B324" s="1"/>
      <c r="C324" s="1"/>
      <c r="D324" s="1"/>
      <c r="E324" s="1"/>
    </row>
    <row r="325" spans="2:5" x14ac:dyDescent="0.3">
      <c r="B325" s="1"/>
      <c r="C325" s="1"/>
      <c r="D325" s="1"/>
      <c r="E325" s="1"/>
    </row>
    <row r="326" spans="2:5" x14ac:dyDescent="0.3">
      <c r="B326" s="1"/>
      <c r="C326" s="1"/>
      <c r="D326" s="1"/>
      <c r="E326" s="1"/>
    </row>
    <row r="327" spans="2:5" x14ac:dyDescent="0.3">
      <c r="B327" s="1"/>
      <c r="C327" s="1"/>
      <c r="D327" s="1"/>
      <c r="E327" s="1"/>
    </row>
    <row r="328" spans="2:5" x14ac:dyDescent="0.3">
      <c r="B328" s="1"/>
      <c r="C328" s="1"/>
      <c r="D328" s="1"/>
      <c r="E328" s="1"/>
    </row>
    <row r="329" spans="2:5" x14ac:dyDescent="0.3">
      <c r="B329" s="1"/>
      <c r="C329" s="1"/>
      <c r="D329" s="1"/>
      <c r="E329" s="1"/>
    </row>
    <row r="330" spans="2:5" x14ac:dyDescent="0.3">
      <c r="B330" s="1"/>
      <c r="C330" s="1"/>
      <c r="D330" s="1"/>
      <c r="E330" s="1"/>
    </row>
    <row r="331" spans="2:5" x14ac:dyDescent="0.3">
      <c r="B331" s="1"/>
      <c r="C331" s="1"/>
      <c r="D331" s="1"/>
      <c r="E331" s="1"/>
    </row>
    <row r="332" spans="2:5" x14ac:dyDescent="0.3">
      <c r="B332" s="1"/>
      <c r="C332" s="1"/>
      <c r="D332" s="1"/>
      <c r="E332" s="1"/>
    </row>
    <row r="333" spans="2:5" x14ac:dyDescent="0.3">
      <c r="B333" s="1"/>
      <c r="C333" s="1"/>
      <c r="D333" s="1"/>
      <c r="E333" s="1"/>
    </row>
    <row r="334" spans="2:5" x14ac:dyDescent="0.3">
      <c r="B334" s="1"/>
      <c r="C334" s="1"/>
      <c r="D334" s="1"/>
      <c r="E334" s="1"/>
    </row>
    <row r="335" spans="2:5" x14ac:dyDescent="0.3">
      <c r="B335" s="1"/>
      <c r="C335" s="1"/>
      <c r="D335" s="1"/>
      <c r="E335" s="1"/>
    </row>
    <row r="336" spans="2:5" x14ac:dyDescent="0.3">
      <c r="B336" s="1"/>
      <c r="C336" s="1"/>
      <c r="D336" s="1"/>
      <c r="E336" s="1"/>
    </row>
    <row r="337" spans="2:5" x14ac:dyDescent="0.3">
      <c r="B337" s="1"/>
      <c r="C337" s="1"/>
      <c r="D337" s="1"/>
      <c r="E337" s="1"/>
    </row>
    <row r="338" spans="2:5" x14ac:dyDescent="0.3">
      <c r="B338" s="1"/>
      <c r="C338" s="1"/>
      <c r="D338" s="1"/>
      <c r="E338" s="1"/>
    </row>
    <row r="339" spans="2:5" x14ac:dyDescent="0.3">
      <c r="B339" s="1"/>
      <c r="C339" s="1"/>
      <c r="D339" s="1"/>
      <c r="E339" s="1"/>
    </row>
    <row r="340" spans="2:5" x14ac:dyDescent="0.3">
      <c r="B340" s="1"/>
      <c r="C340" s="1"/>
      <c r="D340" s="1"/>
      <c r="E340" s="1"/>
    </row>
    <row r="341" spans="2:5" x14ac:dyDescent="0.3">
      <c r="B341" s="1"/>
      <c r="C341" s="1"/>
      <c r="D341" s="1"/>
      <c r="E341" s="1"/>
    </row>
    <row r="342" spans="2:5" x14ac:dyDescent="0.3">
      <c r="B342" s="1"/>
      <c r="C342" s="1"/>
      <c r="D342" s="1"/>
      <c r="E342" s="1"/>
    </row>
    <row r="343" spans="2:5" x14ac:dyDescent="0.3">
      <c r="B343" s="1"/>
      <c r="C343" s="1"/>
      <c r="D343" s="1"/>
      <c r="E343" s="1"/>
    </row>
    <row r="344" spans="2:5" x14ac:dyDescent="0.3">
      <c r="B344" s="1"/>
      <c r="C344" s="1"/>
      <c r="D344" s="1"/>
      <c r="E344" s="1"/>
    </row>
    <row r="345" spans="2:5" x14ac:dyDescent="0.3">
      <c r="B345" s="1"/>
      <c r="C345" s="1"/>
      <c r="D345" s="1"/>
      <c r="E345" s="1"/>
    </row>
    <row r="346" spans="2:5" x14ac:dyDescent="0.3">
      <c r="B346" s="1"/>
      <c r="C346" s="1"/>
      <c r="D346" s="1"/>
      <c r="E346" s="1"/>
    </row>
    <row r="347" spans="2:5" x14ac:dyDescent="0.3">
      <c r="B347" s="1"/>
      <c r="C347" s="1"/>
      <c r="D347" s="1"/>
      <c r="E347" s="1"/>
    </row>
    <row r="348" spans="2:5" x14ac:dyDescent="0.3">
      <c r="B348" s="1"/>
      <c r="C348" s="1"/>
      <c r="D348" s="1"/>
      <c r="E348" s="1"/>
    </row>
    <row r="349" spans="2:5" x14ac:dyDescent="0.3">
      <c r="B349" s="1"/>
      <c r="C349" s="1"/>
      <c r="D349" s="1"/>
      <c r="E349" s="1"/>
    </row>
    <row r="350" spans="2:5" x14ac:dyDescent="0.3">
      <c r="B350" s="1"/>
      <c r="C350" s="1"/>
      <c r="D350" s="1"/>
      <c r="E350" s="1"/>
    </row>
    <row r="351" spans="2:5" x14ac:dyDescent="0.3">
      <c r="B351" s="1"/>
      <c r="C351" s="1"/>
      <c r="D351" s="1"/>
      <c r="E351" s="1"/>
    </row>
    <row r="352" spans="2:5" x14ac:dyDescent="0.3">
      <c r="B352" s="1"/>
      <c r="C352" s="1"/>
      <c r="D352" s="1"/>
      <c r="E352" s="1"/>
    </row>
    <row r="353" spans="2:5" x14ac:dyDescent="0.3">
      <c r="B353" s="1"/>
      <c r="C353" s="1"/>
      <c r="D353" s="1"/>
      <c r="E353" s="1"/>
    </row>
    <row r="354" spans="2:5" x14ac:dyDescent="0.3">
      <c r="B354" s="1"/>
      <c r="C354" s="1"/>
      <c r="D354" s="1"/>
      <c r="E354" s="1"/>
    </row>
    <row r="355" spans="2:5" x14ac:dyDescent="0.3">
      <c r="B355" s="1"/>
      <c r="C355" s="1"/>
      <c r="D355" s="1"/>
      <c r="E355" s="1"/>
    </row>
    <row r="356" spans="2:5" x14ac:dyDescent="0.3">
      <c r="B356" s="1"/>
      <c r="C356" s="1"/>
      <c r="D356" s="1"/>
      <c r="E356" s="1"/>
    </row>
    <row r="357" spans="2:5" x14ac:dyDescent="0.3">
      <c r="B357" s="1"/>
      <c r="C357" s="1"/>
      <c r="D357" s="1"/>
      <c r="E357" s="1"/>
    </row>
    <row r="358" spans="2:5" x14ac:dyDescent="0.3">
      <c r="B358" s="1"/>
      <c r="C358" s="1"/>
      <c r="D358" s="1"/>
      <c r="E358" s="1"/>
    </row>
    <row r="359" spans="2:5" x14ac:dyDescent="0.3">
      <c r="B359" s="1"/>
      <c r="C359" s="1"/>
      <c r="D359" s="1"/>
      <c r="E359" s="1"/>
    </row>
    <row r="360" spans="2:5" x14ac:dyDescent="0.3">
      <c r="B360" s="1"/>
      <c r="C360" s="1"/>
      <c r="D360" s="1"/>
      <c r="E360" s="1"/>
    </row>
    <row r="361" spans="2:5" x14ac:dyDescent="0.3">
      <c r="B361" s="1"/>
      <c r="C361" s="1"/>
      <c r="D361" s="1"/>
      <c r="E361" s="1"/>
    </row>
    <row r="362" spans="2:5" x14ac:dyDescent="0.3">
      <c r="B362" s="1"/>
      <c r="C362" s="1"/>
      <c r="D362" s="1"/>
      <c r="E362" s="1"/>
    </row>
    <row r="363" spans="2:5" x14ac:dyDescent="0.3">
      <c r="B363" s="1"/>
      <c r="C363" s="1"/>
      <c r="D363" s="1"/>
      <c r="E363" s="1"/>
    </row>
    <row r="364" spans="2:5" x14ac:dyDescent="0.3">
      <c r="B364" s="1"/>
      <c r="C364" s="1"/>
      <c r="D364" s="1"/>
      <c r="E364" s="1"/>
    </row>
    <row r="365" spans="2:5" x14ac:dyDescent="0.3">
      <c r="B365" s="1"/>
      <c r="C365" s="1"/>
      <c r="D365" s="1"/>
      <c r="E365" s="1"/>
    </row>
    <row r="366" spans="2:5" x14ac:dyDescent="0.3">
      <c r="B366" s="1"/>
      <c r="C366" s="1"/>
      <c r="D366" s="1"/>
      <c r="E366" s="1"/>
    </row>
    <row r="367" spans="2:5" x14ac:dyDescent="0.3">
      <c r="B367" s="1"/>
      <c r="C367" s="1"/>
      <c r="D367" s="1"/>
      <c r="E367" s="1"/>
    </row>
    <row r="368" spans="2:5" x14ac:dyDescent="0.3">
      <c r="B368" s="1"/>
      <c r="C368" s="1"/>
      <c r="D368" s="1"/>
      <c r="E368" s="1"/>
    </row>
    <row r="369" spans="2:5" x14ac:dyDescent="0.3">
      <c r="B369" s="1"/>
      <c r="C369" s="1"/>
      <c r="D369" s="1"/>
      <c r="E369" s="1"/>
    </row>
    <row r="370" spans="2:5" x14ac:dyDescent="0.3">
      <c r="B370" s="1"/>
      <c r="C370" s="1"/>
      <c r="D370" s="1"/>
      <c r="E370" s="1"/>
    </row>
    <row r="371" spans="2:5" x14ac:dyDescent="0.3">
      <c r="B371" s="1"/>
      <c r="C371" s="1"/>
      <c r="D371" s="1"/>
      <c r="E371" s="1"/>
    </row>
    <row r="372" spans="2:5" x14ac:dyDescent="0.3">
      <c r="B372" s="1"/>
      <c r="C372" s="1"/>
      <c r="D372" s="1"/>
      <c r="E372" s="1"/>
    </row>
    <row r="373" spans="2:5" x14ac:dyDescent="0.3">
      <c r="B373" s="1"/>
      <c r="C373" s="1"/>
      <c r="D373" s="1"/>
      <c r="E373" s="1"/>
    </row>
    <row r="374" spans="2:5" x14ac:dyDescent="0.3">
      <c r="B374" s="1"/>
      <c r="C374" s="1"/>
      <c r="D374" s="1"/>
      <c r="E374" s="1"/>
    </row>
    <row r="375" spans="2:5" x14ac:dyDescent="0.3">
      <c r="B375" s="1"/>
      <c r="C375" s="1"/>
      <c r="D375" s="1"/>
      <c r="E375" s="1"/>
    </row>
    <row r="376" spans="2:5" x14ac:dyDescent="0.3">
      <c r="B376" s="1"/>
      <c r="C376" s="1"/>
      <c r="D376" s="1"/>
      <c r="E376" s="1"/>
    </row>
    <row r="377" spans="2:5" x14ac:dyDescent="0.3">
      <c r="B377" s="1"/>
      <c r="C377" s="1"/>
      <c r="D377" s="1"/>
      <c r="E377" s="1"/>
    </row>
    <row r="378" spans="2:5" x14ac:dyDescent="0.3">
      <c r="B378" s="1"/>
      <c r="C378" s="1"/>
      <c r="D378" s="1"/>
      <c r="E378" s="1"/>
    </row>
    <row r="379" spans="2:5" x14ac:dyDescent="0.3">
      <c r="B379" s="1"/>
      <c r="C379" s="1"/>
      <c r="D379" s="1"/>
      <c r="E379" s="1"/>
    </row>
    <row r="380" spans="2:5" x14ac:dyDescent="0.3">
      <c r="B380" s="1"/>
      <c r="C380" s="1"/>
      <c r="D380" s="1"/>
      <c r="E380" s="1"/>
    </row>
    <row r="381" spans="2:5" x14ac:dyDescent="0.3">
      <c r="B381" s="1"/>
      <c r="C381" s="1"/>
      <c r="D381" s="1"/>
      <c r="E381" s="1"/>
    </row>
    <row r="382" spans="2:5" x14ac:dyDescent="0.3">
      <c r="B382" s="1"/>
      <c r="C382" s="1"/>
      <c r="D382" s="1"/>
      <c r="E382" s="1"/>
    </row>
    <row r="383" spans="2:5" x14ac:dyDescent="0.3">
      <c r="B383" s="1"/>
      <c r="C383" s="1"/>
      <c r="D383" s="1"/>
      <c r="E383" s="1"/>
    </row>
    <row r="384" spans="2:5" x14ac:dyDescent="0.3">
      <c r="B384" s="1"/>
      <c r="C384" s="1"/>
      <c r="D384" s="1"/>
      <c r="E384" s="1"/>
    </row>
    <row r="385" spans="2:5" x14ac:dyDescent="0.3">
      <c r="B385" s="1"/>
      <c r="C385" s="1"/>
      <c r="D385" s="1"/>
      <c r="E385" s="1"/>
    </row>
    <row r="386" spans="2:5" x14ac:dyDescent="0.3">
      <c r="B386" s="1"/>
      <c r="C386" s="1"/>
      <c r="D386" s="1"/>
      <c r="E386" s="1"/>
    </row>
    <row r="387" spans="2:5" x14ac:dyDescent="0.3">
      <c r="B387" s="1"/>
      <c r="C387" s="1"/>
      <c r="D387" s="1"/>
      <c r="E387" s="1"/>
    </row>
    <row r="388" spans="2:5" x14ac:dyDescent="0.3">
      <c r="B388" s="1"/>
      <c r="C388" s="1"/>
      <c r="D388" s="1"/>
      <c r="E388" s="1"/>
    </row>
    <row r="389" spans="2:5" x14ac:dyDescent="0.3">
      <c r="B389" s="1"/>
      <c r="C389" s="1"/>
      <c r="D389" s="1"/>
      <c r="E389" s="1"/>
    </row>
    <row r="390" spans="2:5" x14ac:dyDescent="0.3">
      <c r="B390" s="1"/>
      <c r="C390" s="1"/>
      <c r="D390" s="1"/>
      <c r="E390" s="1"/>
    </row>
    <row r="391" spans="2:5" x14ac:dyDescent="0.3">
      <c r="B391" s="1"/>
      <c r="C391" s="1"/>
      <c r="D391" s="1"/>
      <c r="E391" s="1"/>
    </row>
    <row r="392" spans="2:5" x14ac:dyDescent="0.3">
      <c r="B392" s="1"/>
      <c r="C392" s="1"/>
      <c r="D392" s="1"/>
      <c r="E392" s="1"/>
    </row>
    <row r="393" spans="2:5" x14ac:dyDescent="0.3">
      <c r="B393" s="1"/>
      <c r="C393" s="1"/>
      <c r="D393" s="1"/>
      <c r="E393" s="1"/>
    </row>
    <row r="394" spans="2:5" x14ac:dyDescent="0.3">
      <c r="B394" s="1"/>
      <c r="C394" s="1"/>
      <c r="D394" s="1"/>
      <c r="E394" s="1"/>
    </row>
    <row r="395" spans="2:5" x14ac:dyDescent="0.3">
      <c r="B395" s="1"/>
      <c r="C395" s="1"/>
      <c r="D395" s="1"/>
      <c r="E395" s="1"/>
    </row>
    <row r="396" spans="2:5" x14ac:dyDescent="0.3">
      <c r="B396" s="1"/>
      <c r="C396" s="1"/>
      <c r="D396" s="1"/>
      <c r="E396" s="1"/>
    </row>
    <row r="397" spans="2:5" x14ac:dyDescent="0.3">
      <c r="B397" s="1"/>
      <c r="C397" s="1"/>
      <c r="D397" s="1"/>
      <c r="E397" s="1"/>
    </row>
    <row r="398" spans="2:5" x14ac:dyDescent="0.3">
      <c r="B398" s="1"/>
      <c r="C398" s="1"/>
      <c r="D398" s="1"/>
      <c r="E398" s="1"/>
    </row>
    <row r="399" spans="2:5" x14ac:dyDescent="0.3">
      <c r="B399" s="1"/>
      <c r="C399" s="1"/>
      <c r="D399" s="1"/>
      <c r="E399" s="1"/>
    </row>
    <row r="400" spans="2:5" x14ac:dyDescent="0.3">
      <c r="B400" s="1"/>
      <c r="C400" s="1"/>
      <c r="D400" s="1"/>
      <c r="E400" s="1"/>
    </row>
    <row r="401" spans="2:5" x14ac:dyDescent="0.3">
      <c r="B401" s="1"/>
      <c r="C401" s="1"/>
      <c r="D401" s="1"/>
      <c r="E401" s="1"/>
    </row>
    <row r="402" spans="2:5" x14ac:dyDescent="0.3">
      <c r="B402" s="1"/>
      <c r="C402" s="1"/>
      <c r="D402" s="1"/>
      <c r="E402" s="1"/>
    </row>
    <row r="403" spans="2:5" x14ac:dyDescent="0.3">
      <c r="B403" s="1"/>
      <c r="C403" s="1"/>
      <c r="D403" s="1"/>
      <c r="E403" s="1"/>
    </row>
    <row r="404" spans="2:5" x14ac:dyDescent="0.3">
      <c r="B404" s="1"/>
      <c r="C404" s="1"/>
      <c r="D404" s="1"/>
      <c r="E404" s="1"/>
    </row>
    <row r="405" spans="2:5" x14ac:dyDescent="0.3">
      <c r="B405" s="1"/>
      <c r="C405" s="1"/>
      <c r="D405" s="1"/>
      <c r="E405" s="1"/>
    </row>
    <row r="406" spans="2:5" x14ac:dyDescent="0.3">
      <c r="B406" s="1"/>
      <c r="C406" s="1"/>
      <c r="D406" s="1"/>
      <c r="E406" s="1"/>
    </row>
    <row r="407" spans="2:5" x14ac:dyDescent="0.3">
      <c r="B407" s="1"/>
      <c r="C407" s="1"/>
      <c r="D407" s="1"/>
      <c r="E407" s="1"/>
    </row>
    <row r="408" spans="2:5" x14ac:dyDescent="0.3">
      <c r="B408" s="1"/>
      <c r="C408" s="1"/>
      <c r="D408" s="1"/>
      <c r="E408" s="1"/>
    </row>
    <row r="409" spans="2:5" x14ac:dyDescent="0.3">
      <c r="B409" s="1"/>
      <c r="C409" s="1"/>
      <c r="D409" s="1"/>
      <c r="E409" s="1"/>
    </row>
    <row r="410" spans="2:5" x14ac:dyDescent="0.3">
      <c r="B410" s="1"/>
      <c r="C410" s="1"/>
      <c r="D410" s="1"/>
      <c r="E410" s="1"/>
    </row>
    <row r="411" spans="2:5" x14ac:dyDescent="0.3">
      <c r="B411" s="1"/>
      <c r="C411" s="1"/>
      <c r="D411" s="1"/>
      <c r="E411" s="1"/>
    </row>
    <row r="412" spans="2:5" x14ac:dyDescent="0.3">
      <c r="B412" s="1"/>
      <c r="C412" s="1"/>
      <c r="D412" s="1"/>
      <c r="E412" s="1"/>
    </row>
    <row r="413" spans="2:5" x14ac:dyDescent="0.3">
      <c r="B413" s="1"/>
      <c r="C413" s="1"/>
      <c r="D413" s="1"/>
      <c r="E413" s="1"/>
    </row>
    <row r="414" spans="2:5" x14ac:dyDescent="0.3">
      <c r="B414" s="1"/>
      <c r="C414" s="1"/>
      <c r="D414" s="1"/>
      <c r="E414" s="1"/>
    </row>
    <row r="415" spans="2:5" x14ac:dyDescent="0.3">
      <c r="B415" s="1"/>
      <c r="C415" s="1"/>
      <c r="D415" s="1"/>
      <c r="E415" s="1"/>
    </row>
    <row r="416" spans="2:5" x14ac:dyDescent="0.3">
      <c r="B416" s="1"/>
      <c r="C416" s="1"/>
      <c r="D416" s="1"/>
      <c r="E416" s="1"/>
    </row>
    <row r="417" spans="2:5" x14ac:dyDescent="0.3">
      <c r="B417" s="1"/>
      <c r="C417" s="1"/>
      <c r="D417" s="1"/>
      <c r="E417" s="1"/>
    </row>
    <row r="418" spans="2:5" x14ac:dyDescent="0.3">
      <c r="B418" s="1"/>
      <c r="C418" s="1"/>
      <c r="D418" s="1"/>
      <c r="E418" s="1"/>
    </row>
    <row r="419" spans="2:5" x14ac:dyDescent="0.3">
      <c r="B419" s="1"/>
      <c r="C419" s="1"/>
      <c r="D419" s="1"/>
      <c r="E419" s="1"/>
    </row>
    <row r="420" spans="2:5" x14ac:dyDescent="0.3">
      <c r="B420" s="1"/>
      <c r="C420" s="1"/>
      <c r="D420" s="1"/>
      <c r="E420" s="1"/>
    </row>
    <row r="421" spans="2:5" x14ac:dyDescent="0.3">
      <c r="B421" s="1"/>
      <c r="C421" s="1"/>
      <c r="D421" s="1"/>
      <c r="E421" s="1"/>
    </row>
    <row r="422" spans="2:5" x14ac:dyDescent="0.3">
      <c r="B422" s="1"/>
      <c r="C422" s="1"/>
      <c r="D422" s="1"/>
      <c r="E422" s="1"/>
    </row>
    <row r="423" spans="2:5" x14ac:dyDescent="0.3">
      <c r="B423" s="1"/>
      <c r="C423" s="1"/>
      <c r="D423" s="1"/>
      <c r="E423" s="1"/>
    </row>
    <row r="424" spans="2:5" x14ac:dyDescent="0.3">
      <c r="B424" s="1"/>
      <c r="C424" s="1"/>
      <c r="D424" s="1"/>
      <c r="E424" s="1"/>
    </row>
    <row r="425" spans="2:5" x14ac:dyDescent="0.3">
      <c r="B425" s="1"/>
      <c r="C425" s="1"/>
      <c r="D425" s="1"/>
      <c r="E425" s="1"/>
    </row>
    <row r="426" spans="2:5" x14ac:dyDescent="0.3">
      <c r="B426" s="1"/>
      <c r="C426" s="1"/>
      <c r="D426" s="1"/>
      <c r="E426" s="1"/>
    </row>
    <row r="427" spans="2:5" x14ac:dyDescent="0.3">
      <c r="B427" s="1"/>
      <c r="C427" s="1"/>
      <c r="D427" s="1"/>
      <c r="E427" s="1"/>
    </row>
    <row r="428" spans="2:5" x14ac:dyDescent="0.3">
      <c r="B428" s="1"/>
      <c r="C428" s="1"/>
      <c r="D428" s="1"/>
      <c r="E428" s="1"/>
    </row>
    <row r="429" spans="2:5" x14ac:dyDescent="0.3">
      <c r="B429" s="1"/>
      <c r="C429" s="1"/>
      <c r="D429" s="1"/>
      <c r="E429" s="1"/>
    </row>
    <row r="430" spans="2:5" x14ac:dyDescent="0.3">
      <c r="B430" s="1"/>
      <c r="C430" s="1"/>
      <c r="D430" s="1"/>
      <c r="E430" s="1"/>
    </row>
    <row r="431" spans="2:5" x14ac:dyDescent="0.3">
      <c r="B431" s="1"/>
      <c r="C431" s="1"/>
      <c r="D431" s="1"/>
      <c r="E431" s="1"/>
    </row>
    <row r="432" spans="2:5" x14ac:dyDescent="0.3">
      <c r="B432" s="1"/>
      <c r="C432" s="1"/>
      <c r="D432" s="1"/>
      <c r="E432" s="1"/>
    </row>
    <row r="433" spans="2:5" x14ac:dyDescent="0.3">
      <c r="B433" s="1"/>
      <c r="C433" s="1"/>
      <c r="D433" s="1"/>
      <c r="E433" s="1"/>
    </row>
    <row r="434" spans="2:5" x14ac:dyDescent="0.3">
      <c r="B434" s="1"/>
      <c r="C434" s="1"/>
      <c r="D434" s="1"/>
      <c r="E434" s="1"/>
    </row>
    <row r="435" spans="2:5" x14ac:dyDescent="0.3">
      <c r="B435" s="1"/>
      <c r="C435" s="1"/>
      <c r="D435" s="1"/>
      <c r="E435" s="1"/>
    </row>
    <row r="436" spans="2:5" x14ac:dyDescent="0.3">
      <c r="B436" s="1"/>
      <c r="C436" s="1"/>
      <c r="D436" s="1"/>
      <c r="E436" s="1"/>
    </row>
    <row r="437" spans="2:5" x14ac:dyDescent="0.3">
      <c r="B437" s="1"/>
      <c r="C437" s="1"/>
      <c r="D437" s="1"/>
      <c r="E437" s="1"/>
    </row>
    <row r="438" spans="2:5" x14ac:dyDescent="0.3">
      <c r="B438" s="1"/>
      <c r="C438" s="1"/>
      <c r="D438" s="1"/>
      <c r="E438" s="1"/>
    </row>
    <row r="439" spans="2:5" x14ac:dyDescent="0.3">
      <c r="B439" s="1"/>
      <c r="C439" s="1"/>
      <c r="D439" s="1"/>
      <c r="E439" s="1"/>
    </row>
    <row r="440" spans="2:5" x14ac:dyDescent="0.3">
      <c r="B440" s="1"/>
      <c r="C440" s="1"/>
      <c r="D440" s="1"/>
      <c r="E440" s="1"/>
    </row>
    <row r="441" spans="2:5" x14ac:dyDescent="0.3">
      <c r="B441" s="1"/>
      <c r="C441" s="1"/>
      <c r="D441" s="1"/>
      <c r="E441" s="1"/>
    </row>
    <row r="442" spans="2:5" x14ac:dyDescent="0.3">
      <c r="B442" s="1"/>
      <c r="C442" s="1"/>
      <c r="D442" s="1"/>
      <c r="E442" s="1"/>
    </row>
    <row r="443" spans="2:5" x14ac:dyDescent="0.3">
      <c r="B443" s="1"/>
      <c r="C443" s="1"/>
      <c r="D443" s="1"/>
      <c r="E443" s="1"/>
    </row>
    <row r="444" spans="2:5" x14ac:dyDescent="0.3">
      <c r="B444" s="1"/>
      <c r="C444" s="1"/>
      <c r="D444" s="1"/>
      <c r="E444" s="1"/>
    </row>
    <row r="445" spans="2:5" x14ac:dyDescent="0.3">
      <c r="B445" s="1"/>
      <c r="C445" s="1"/>
      <c r="D445" s="1"/>
      <c r="E445" s="1"/>
    </row>
    <row r="446" spans="2:5" x14ac:dyDescent="0.3">
      <c r="B446" s="1"/>
      <c r="C446" s="1"/>
      <c r="D446" s="1"/>
      <c r="E446" s="1"/>
    </row>
    <row r="447" spans="2:5" x14ac:dyDescent="0.3">
      <c r="B447" s="1"/>
      <c r="C447" s="1"/>
      <c r="D447" s="1"/>
      <c r="E447" s="1"/>
    </row>
    <row r="448" spans="2:5" x14ac:dyDescent="0.3">
      <c r="B448" s="1"/>
      <c r="C448" s="1"/>
      <c r="D448" s="1"/>
      <c r="E448" s="1"/>
    </row>
    <row r="449" spans="2:5" x14ac:dyDescent="0.3">
      <c r="B449" s="1"/>
      <c r="C449" s="1"/>
      <c r="D449" s="1"/>
      <c r="E449" s="1"/>
    </row>
    <row r="450" spans="2:5" x14ac:dyDescent="0.3">
      <c r="B450" s="1"/>
      <c r="C450" s="1"/>
      <c r="D450" s="1"/>
      <c r="E450" s="1"/>
    </row>
    <row r="451" spans="2:5" x14ac:dyDescent="0.3">
      <c r="B451" s="1"/>
      <c r="C451" s="1"/>
      <c r="D451" s="1"/>
      <c r="E451" s="1"/>
    </row>
    <row r="452" spans="2:5" x14ac:dyDescent="0.3">
      <c r="B452" s="1"/>
      <c r="C452" s="1"/>
      <c r="D452" s="1"/>
      <c r="E452" s="1"/>
    </row>
    <row r="453" spans="2:5" x14ac:dyDescent="0.3">
      <c r="B453" s="1"/>
      <c r="C453" s="1"/>
      <c r="D453" s="1"/>
      <c r="E453" s="1"/>
    </row>
    <row r="454" spans="2:5" x14ac:dyDescent="0.3">
      <c r="B454" s="1"/>
      <c r="C454" s="1"/>
      <c r="D454" s="1"/>
      <c r="E454" s="1"/>
    </row>
    <row r="455" spans="2:5" x14ac:dyDescent="0.3">
      <c r="B455" s="1"/>
      <c r="C455" s="1"/>
      <c r="D455" s="1"/>
      <c r="E455" s="1"/>
    </row>
    <row r="456" spans="2:5" x14ac:dyDescent="0.3">
      <c r="B456" s="1"/>
      <c r="C456" s="1"/>
      <c r="D456" s="1"/>
      <c r="E456" s="1"/>
    </row>
    <row r="457" spans="2:5" x14ac:dyDescent="0.3">
      <c r="B457" s="1"/>
      <c r="C457" s="1"/>
      <c r="D457" s="1"/>
      <c r="E457" s="1"/>
    </row>
    <row r="458" spans="2:5" x14ac:dyDescent="0.3">
      <c r="B458" s="1"/>
      <c r="C458" s="1"/>
      <c r="D458" s="1"/>
      <c r="E458" s="1"/>
    </row>
    <row r="459" spans="2:5" x14ac:dyDescent="0.3">
      <c r="B459" s="1"/>
      <c r="C459" s="1"/>
      <c r="D459" s="1"/>
      <c r="E459" s="1"/>
    </row>
    <row r="460" spans="2:5" x14ac:dyDescent="0.3">
      <c r="B460" s="1"/>
      <c r="C460" s="1"/>
      <c r="D460" s="1"/>
      <c r="E460" s="1"/>
    </row>
    <row r="461" spans="2:5" x14ac:dyDescent="0.3">
      <c r="B461" s="1"/>
      <c r="C461" s="1"/>
      <c r="D461" s="1"/>
      <c r="E461" s="1"/>
    </row>
    <row r="462" spans="2:5" x14ac:dyDescent="0.3">
      <c r="B462" s="1"/>
      <c r="C462" s="1"/>
      <c r="D462" s="1"/>
      <c r="E462" s="1"/>
    </row>
    <row r="463" spans="2:5" x14ac:dyDescent="0.3">
      <c r="B463" s="1"/>
      <c r="C463" s="1"/>
      <c r="D463" s="1"/>
      <c r="E463" s="1"/>
    </row>
    <row r="464" spans="2:5" x14ac:dyDescent="0.3">
      <c r="B464" s="1"/>
      <c r="C464" s="1"/>
      <c r="D464" s="1"/>
      <c r="E464" s="1"/>
    </row>
    <row r="465" spans="2:5" x14ac:dyDescent="0.3">
      <c r="B465" s="1"/>
      <c r="C465" s="1"/>
      <c r="D465" s="1"/>
      <c r="E465" s="1"/>
    </row>
    <row r="466" spans="2:5" x14ac:dyDescent="0.3">
      <c r="B466" s="1"/>
      <c r="C466" s="1"/>
      <c r="D466" s="1"/>
      <c r="E466" s="1"/>
    </row>
    <row r="467" spans="2:5" x14ac:dyDescent="0.3">
      <c r="B467" s="1"/>
      <c r="C467" s="1"/>
      <c r="D467" s="1"/>
      <c r="E467" s="1"/>
    </row>
    <row r="468" spans="2:5" x14ac:dyDescent="0.3">
      <c r="B468" s="1"/>
      <c r="C468" s="1"/>
      <c r="D468" s="1"/>
      <c r="E468" s="1"/>
    </row>
    <row r="469" spans="2:5" x14ac:dyDescent="0.3">
      <c r="B469" s="1"/>
      <c r="C469" s="1"/>
      <c r="D469" s="1"/>
      <c r="E469" s="1"/>
    </row>
    <row r="470" spans="2:5" x14ac:dyDescent="0.3">
      <c r="B470" s="1"/>
      <c r="C470" s="1"/>
      <c r="D470" s="1"/>
      <c r="E470" s="1"/>
    </row>
    <row r="471" spans="2:5" x14ac:dyDescent="0.3">
      <c r="B471" s="1"/>
      <c r="C471" s="1"/>
      <c r="D471" s="1"/>
      <c r="E471" s="1"/>
    </row>
    <row r="472" spans="2:5" x14ac:dyDescent="0.3">
      <c r="B472" s="1"/>
      <c r="C472" s="1"/>
      <c r="D472" s="1"/>
      <c r="E472" s="1"/>
    </row>
    <row r="473" spans="2:5" x14ac:dyDescent="0.3">
      <c r="B473" s="1"/>
      <c r="C473" s="1"/>
      <c r="D473" s="1"/>
      <c r="E473" s="1"/>
    </row>
    <row r="474" spans="2:5" x14ac:dyDescent="0.3">
      <c r="B474" s="1"/>
      <c r="C474" s="1"/>
      <c r="D474" s="1"/>
      <c r="E474" s="1"/>
    </row>
    <row r="475" spans="2:5" x14ac:dyDescent="0.3">
      <c r="B475" s="1"/>
      <c r="C475" s="1"/>
      <c r="D475" s="1"/>
      <c r="E475" s="1"/>
    </row>
    <row r="476" spans="2:5" x14ac:dyDescent="0.3">
      <c r="B476" s="1"/>
      <c r="C476" s="1"/>
      <c r="D476" s="1"/>
      <c r="E476" s="1"/>
    </row>
    <row r="477" spans="2:5" x14ac:dyDescent="0.3">
      <c r="B477" s="1"/>
      <c r="C477" s="1"/>
      <c r="D477" s="1"/>
      <c r="E477" s="1"/>
    </row>
    <row r="478" spans="2:5" x14ac:dyDescent="0.3">
      <c r="B478" s="1"/>
      <c r="C478" s="1"/>
      <c r="D478" s="1"/>
      <c r="E478" s="1"/>
    </row>
    <row r="479" spans="2:5" x14ac:dyDescent="0.3">
      <c r="B479" s="1"/>
      <c r="C479" s="1"/>
      <c r="D479" s="1"/>
      <c r="E479" s="1"/>
    </row>
    <row r="480" spans="2:5" x14ac:dyDescent="0.3">
      <c r="B480" s="1"/>
      <c r="C480" s="1"/>
      <c r="D480" s="1"/>
      <c r="E480" s="1"/>
    </row>
    <row r="481" spans="2:5" x14ac:dyDescent="0.3">
      <c r="B481" s="1"/>
      <c r="C481" s="1"/>
      <c r="D481" s="1"/>
      <c r="E481" s="1"/>
    </row>
    <row r="482" spans="2:5" x14ac:dyDescent="0.3">
      <c r="B482" s="1"/>
      <c r="C482" s="1"/>
      <c r="D482" s="1"/>
      <c r="E482" s="1"/>
    </row>
    <row r="483" spans="2:5" x14ac:dyDescent="0.3">
      <c r="B483" s="1"/>
      <c r="C483" s="1"/>
      <c r="D483" s="1"/>
      <c r="E483" s="1"/>
    </row>
    <row r="484" spans="2:5" x14ac:dyDescent="0.3">
      <c r="B484" s="1"/>
      <c r="C484" s="1"/>
      <c r="D484" s="1"/>
      <c r="E484" s="1"/>
    </row>
    <row r="485" spans="2:5" x14ac:dyDescent="0.3">
      <c r="B485" s="1"/>
      <c r="C485" s="1"/>
      <c r="D485" s="1"/>
      <c r="E485" s="1"/>
    </row>
    <row r="486" spans="2:5" x14ac:dyDescent="0.3">
      <c r="B486" s="1"/>
      <c r="C486" s="1"/>
      <c r="D486" s="1"/>
      <c r="E486" s="1"/>
    </row>
    <row r="487" spans="2:5" x14ac:dyDescent="0.3">
      <c r="B487" s="1"/>
      <c r="C487" s="1"/>
      <c r="D487" s="1"/>
      <c r="E487" s="1"/>
    </row>
    <row r="488" spans="2:5" x14ac:dyDescent="0.3">
      <c r="B488" s="1"/>
      <c r="C488" s="1"/>
      <c r="D488" s="1"/>
      <c r="E488" s="1"/>
    </row>
    <row r="489" spans="2:5" x14ac:dyDescent="0.3">
      <c r="B489" s="1"/>
      <c r="C489" s="1"/>
      <c r="D489" s="1"/>
      <c r="E489" s="1"/>
    </row>
    <row r="490" spans="2:5" x14ac:dyDescent="0.3">
      <c r="B490" s="1"/>
      <c r="C490" s="1"/>
      <c r="D490" s="1"/>
      <c r="E490" s="1"/>
    </row>
    <row r="491" spans="2:5" x14ac:dyDescent="0.3">
      <c r="B491" s="1"/>
      <c r="C491" s="1"/>
      <c r="D491" s="1"/>
      <c r="E491" s="1"/>
    </row>
    <row r="492" spans="2:5" x14ac:dyDescent="0.3">
      <c r="B492" s="1"/>
      <c r="C492" s="1"/>
      <c r="D492" s="1"/>
      <c r="E492" s="1"/>
    </row>
    <row r="493" spans="2:5" x14ac:dyDescent="0.3">
      <c r="B493" s="1"/>
      <c r="C493" s="1"/>
      <c r="D493" s="1"/>
      <c r="E493" s="1"/>
    </row>
    <row r="494" spans="2:5" x14ac:dyDescent="0.3">
      <c r="B494" s="1"/>
      <c r="C494" s="1"/>
      <c r="D494" s="1"/>
      <c r="E494" s="1"/>
    </row>
    <row r="495" spans="2:5" x14ac:dyDescent="0.3">
      <c r="B495" s="1"/>
      <c r="C495" s="1"/>
      <c r="D495" s="1"/>
      <c r="E495" s="1"/>
    </row>
    <row r="496" spans="2:5" x14ac:dyDescent="0.3">
      <c r="B496" s="1"/>
      <c r="C496" s="1"/>
      <c r="D496" s="1"/>
      <c r="E496" s="1"/>
    </row>
    <row r="497" spans="2:5" x14ac:dyDescent="0.3">
      <c r="B497" s="1"/>
      <c r="C497" s="1"/>
      <c r="D497" s="1"/>
      <c r="E497" s="1"/>
    </row>
    <row r="498" spans="2:5" x14ac:dyDescent="0.3">
      <c r="B498" s="1"/>
      <c r="C498" s="1"/>
      <c r="D498" s="1"/>
      <c r="E498" s="1"/>
    </row>
    <row r="499" spans="2:5" x14ac:dyDescent="0.3">
      <c r="B499" s="1"/>
      <c r="C499" s="1"/>
      <c r="D499" s="1"/>
      <c r="E499" s="1"/>
    </row>
    <row r="500" spans="2:5" x14ac:dyDescent="0.3">
      <c r="B500" s="1"/>
      <c r="C500" s="1"/>
      <c r="D500" s="1"/>
      <c r="E500" s="1"/>
    </row>
    <row r="501" spans="2:5" x14ac:dyDescent="0.3">
      <c r="B501" s="1"/>
      <c r="C501" s="1"/>
      <c r="D501" s="1"/>
      <c r="E501" s="1"/>
    </row>
    <row r="502" spans="2:5" x14ac:dyDescent="0.3">
      <c r="B502" s="1"/>
      <c r="C502" s="1"/>
      <c r="D502" s="1"/>
      <c r="E502" s="1"/>
    </row>
    <row r="503" spans="2:5" x14ac:dyDescent="0.3">
      <c r="B503" s="1"/>
      <c r="C503" s="1"/>
      <c r="D503" s="1"/>
      <c r="E503" s="1"/>
    </row>
    <row r="504" spans="2:5" x14ac:dyDescent="0.3">
      <c r="B504" s="1"/>
      <c r="C504" s="1"/>
      <c r="D504" s="1"/>
      <c r="E504" s="1"/>
    </row>
    <row r="505" spans="2:5" x14ac:dyDescent="0.3">
      <c r="B505" s="1"/>
      <c r="C505" s="1"/>
      <c r="D505" s="1"/>
      <c r="E505" s="1"/>
    </row>
    <row r="506" spans="2:5" x14ac:dyDescent="0.3">
      <c r="B506" s="1"/>
      <c r="C506" s="1"/>
      <c r="D506" s="1"/>
      <c r="E506" s="1"/>
    </row>
    <row r="507" spans="2:5" x14ac:dyDescent="0.3">
      <c r="B507" s="1"/>
      <c r="C507" s="1"/>
      <c r="D507" s="1"/>
      <c r="E507" s="1"/>
    </row>
    <row r="508" spans="2:5" x14ac:dyDescent="0.3">
      <c r="B508" s="1"/>
      <c r="C508" s="1"/>
      <c r="D508" s="1"/>
      <c r="E508" s="1"/>
    </row>
    <row r="509" spans="2:5" x14ac:dyDescent="0.3">
      <c r="B509" s="1"/>
      <c r="C509" s="1"/>
      <c r="D509" s="1"/>
      <c r="E509" s="1"/>
    </row>
    <row r="510" spans="2:5" x14ac:dyDescent="0.3">
      <c r="B510" s="1"/>
      <c r="C510" s="1"/>
      <c r="D510" s="1"/>
      <c r="E510" s="1"/>
    </row>
    <row r="511" spans="2:5" x14ac:dyDescent="0.3">
      <c r="B511" s="1"/>
      <c r="C511" s="1"/>
      <c r="D511" s="1"/>
      <c r="E511" s="1"/>
    </row>
    <row r="512" spans="2:5" x14ac:dyDescent="0.3">
      <c r="B512" s="1"/>
      <c r="C512" s="1"/>
      <c r="D512" s="1"/>
      <c r="E512" s="1"/>
    </row>
    <row r="513" spans="2:5" x14ac:dyDescent="0.3">
      <c r="B513" s="1"/>
      <c r="C513" s="1"/>
      <c r="D513" s="1"/>
      <c r="E513" s="1"/>
    </row>
    <row r="514" spans="2:5" x14ac:dyDescent="0.3">
      <c r="B514" s="1"/>
      <c r="C514" s="1"/>
      <c r="D514" s="1"/>
      <c r="E514" s="1"/>
    </row>
    <row r="515" spans="2:5" x14ac:dyDescent="0.3">
      <c r="B515" s="1"/>
      <c r="C515" s="1"/>
      <c r="D515" s="1"/>
      <c r="E515" s="1"/>
    </row>
    <row r="516" spans="2:5" x14ac:dyDescent="0.3">
      <c r="B516" s="1"/>
      <c r="C516" s="1"/>
      <c r="D516" s="1"/>
      <c r="E516" s="1"/>
    </row>
    <row r="517" spans="2:5" x14ac:dyDescent="0.3">
      <c r="B517" s="1"/>
      <c r="C517" s="1"/>
      <c r="D517" s="1"/>
      <c r="E517" s="1"/>
    </row>
    <row r="518" spans="2:5" x14ac:dyDescent="0.3">
      <c r="B518" s="1"/>
      <c r="C518" s="1"/>
      <c r="D518" s="1"/>
      <c r="E518" s="1"/>
    </row>
    <row r="519" spans="2:5" x14ac:dyDescent="0.3">
      <c r="B519" s="1"/>
      <c r="C519" s="1"/>
      <c r="D519" s="1"/>
      <c r="E519" s="1"/>
    </row>
    <row r="520" spans="2:5" x14ac:dyDescent="0.3">
      <c r="B520" s="1"/>
      <c r="C520" s="1"/>
      <c r="D520" s="1"/>
      <c r="E520" s="1"/>
    </row>
    <row r="521" spans="2:5" x14ac:dyDescent="0.3">
      <c r="B521" s="1"/>
      <c r="C521" s="1"/>
      <c r="D521" s="1"/>
      <c r="E521" s="1"/>
    </row>
    <row r="522" spans="2:5" x14ac:dyDescent="0.3">
      <c r="B522" s="1"/>
      <c r="C522" s="1"/>
      <c r="D522" s="1"/>
      <c r="E522" s="1"/>
    </row>
    <row r="523" spans="2:5" x14ac:dyDescent="0.3">
      <c r="B523" s="1"/>
      <c r="C523" s="1"/>
      <c r="D523" s="1"/>
      <c r="E523" s="1"/>
    </row>
    <row r="524" spans="2:5" x14ac:dyDescent="0.3">
      <c r="B524" s="1"/>
      <c r="C524" s="1"/>
      <c r="D524" s="1"/>
      <c r="E524" s="1"/>
    </row>
    <row r="525" spans="2:5" x14ac:dyDescent="0.3">
      <c r="B525" s="1"/>
      <c r="C525" s="1"/>
      <c r="D525" s="1"/>
      <c r="E525" s="1"/>
    </row>
    <row r="526" spans="2:5" x14ac:dyDescent="0.3">
      <c r="B526" s="1"/>
      <c r="C526" s="1"/>
      <c r="D526" s="1"/>
      <c r="E526" s="1"/>
    </row>
    <row r="527" spans="2:5" x14ac:dyDescent="0.3">
      <c r="B527" s="1"/>
      <c r="C527" s="1"/>
      <c r="D527" s="1"/>
      <c r="E527" s="1"/>
    </row>
    <row r="528" spans="2:5" x14ac:dyDescent="0.3">
      <c r="B528" s="1"/>
      <c r="C528" s="1"/>
      <c r="D528" s="1"/>
      <c r="E528" s="1"/>
    </row>
    <row r="529" spans="2:5" x14ac:dyDescent="0.3">
      <c r="B529" s="1"/>
      <c r="C529" s="1"/>
      <c r="D529" s="1"/>
      <c r="E529" s="1"/>
    </row>
    <row r="530" spans="2:5" x14ac:dyDescent="0.3">
      <c r="B530" s="1"/>
      <c r="C530" s="1"/>
      <c r="D530" s="1"/>
      <c r="E530" s="1"/>
    </row>
    <row r="531" spans="2:5" x14ac:dyDescent="0.3">
      <c r="B531" s="1"/>
      <c r="C531" s="1"/>
      <c r="D531" s="1"/>
      <c r="E531" s="1"/>
    </row>
    <row r="532" spans="2:5" x14ac:dyDescent="0.3">
      <c r="B532" s="1"/>
      <c r="C532" s="1"/>
      <c r="D532" s="1"/>
      <c r="E532" s="1"/>
    </row>
    <row r="533" spans="2:5" x14ac:dyDescent="0.3">
      <c r="B533" s="1"/>
      <c r="C533" s="1"/>
      <c r="D533" s="1"/>
      <c r="E533" s="1"/>
    </row>
    <row r="534" spans="2:5" x14ac:dyDescent="0.3">
      <c r="B534" s="1"/>
      <c r="C534" s="1"/>
      <c r="D534" s="1"/>
      <c r="E534" s="1"/>
    </row>
    <row r="535" spans="2:5" x14ac:dyDescent="0.3">
      <c r="B535" s="1"/>
      <c r="C535" s="1"/>
      <c r="D535" s="1"/>
      <c r="E535" s="1"/>
    </row>
    <row r="536" spans="2:5" x14ac:dyDescent="0.3">
      <c r="B536" s="1"/>
      <c r="C536" s="1"/>
      <c r="D536" s="1"/>
      <c r="E536" s="1"/>
    </row>
    <row r="537" spans="2:5" x14ac:dyDescent="0.3">
      <c r="B537" s="1"/>
      <c r="C537" s="1"/>
      <c r="D537" s="1"/>
      <c r="E537" s="1"/>
    </row>
    <row r="538" spans="2:5" x14ac:dyDescent="0.3">
      <c r="B538" s="1"/>
      <c r="C538" s="1"/>
      <c r="D538" s="1"/>
      <c r="E538" s="1"/>
    </row>
    <row r="539" spans="2:5" x14ac:dyDescent="0.3">
      <c r="B539" s="1"/>
      <c r="C539" s="1"/>
      <c r="D539" s="1"/>
      <c r="E539" s="1"/>
    </row>
    <row r="540" spans="2:5" x14ac:dyDescent="0.3">
      <c r="B540" s="1"/>
      <c r="C540" s="1"/>
      <c r="D540" s="1"/>
      <c r="E540" s="1"/>
    </row>
    <row r="541" spans="2:5" x14ac:dyDescent="0.3">
      <c r="B541" s="1"/>
      <c r="C541" s="1"/>
      <c r="D541" s="1"/>
      <c r="E541" s="1"/>
    </row>
    <row r="542" spans="2:5" x14ac:dyDescent="0.3">
      <c r="B542" s="1"/>
      <c r="C542" s="1"/>
      <c r="D542" s="1"/>
      <c r="E542" s="1"/>
    </row>
    <row r="543" spans="2:5" x14ac:dyDescent="0.3">
      <c r="B543" s="1"/>
      <c r="C543" s="1"/>
      <c r="D543" s="1"/>
      <c r="E543" s="1"/>
    </row>
    <row r="544" spans="2:5" x14ac:dyDescent="0.3">
      <c r="B544" s="1"/>
      <c r="C544" s="1"/>
      <c r="D544" s="1"/>
      <c r="E544" s="1"/>
    </row>
    <row r="545" spans="2:5" x14ac:dyDescent="0.3">
      <c r="B545" s="1"/>
      <c r="C545" s="1"/>
      <c r="D545" s="1"/>
      <c r="E545" s="1"/>
    </row>
    <row r="546" spans="2:5" x14ac:dyDescent="0.3">
      <c r="B546" s="1"/>
      <c r="C546" s="1"/>
      <c r="D546" s="1"/>
      <c r="E546" s="1"/>
    </row>
    <row r="547" spans="2:5" x14ac:dyDescent="0.3">
      <c r="B547" s="1"/>
      <c r="C547" s="1"/>
      <c r="D547" s="1"/>
      <c r="E547" s="1"/>
    </row>
    <row r="548" spans="2:5" x14ac:dyDescent="0.3">
      <c r="B548" s="1"/>
      <c r="C548" s="1"/>
      <c r="D548" s="1"/>
      <c r="E548" s="1"/>
    </row>
    <row r="549" spans="2:5" x14ac:dyDescent="0.3">
      <c r="B549" s="1"/>
      <c r="C549" s="1"/>
      <c r="D549" s="1"/>
      <c r="E549" s="1"/>
    </row>
    <row r="550" spans="2:5" x14ac:dyDescent="0.3">
      <c r="B550" s="1"/>
      <c r="C550" s="1"/>
      <c r="D550" s="1"/>
      <c r="E550" s="1"/>
    </row>
    <row r="551" spans="2:5" x14ac:dyDescent="0.3">
      <c r="B551" s="1"/>
      <c r="C551" s="1"/>
      <c r="D551" s="1"/>
      <c r="E551" s="1"/>
    </row>
    <row r="552" spans="2:5" x14ac:dyDescent="0.3">
      <c r="B552" s="1"/>
      <c r="C552" s="1"/>
      <c r="D552" s="1"/>
      <c r="E552" s="1"/>
    </row>
    <row r="553" spans="2:5" x14ac:dyDescent="0.3">
      <c r="B553" s="1"/>
      <c r="C553" s="1"/>
      <c r="D553" s="1"/>
      <c r="E553" s="1"/>
    </row>
    <row r="554" spans="2:5" x14ac:dyDescent="0.3">
      <c r="B554" s="1"/>
      <c r="C554" s="1"/>
      <c r="D554" s="1"/>
      <c r="E554" s="1"/>
    </row>
    <row r="555" spans="2:5" x14ac:dyDescent="0.3">
      <c r="B555" s="1"/>
      <c r="C555" s="1"/>
      <c r="D555" s="1"/>
      <c r="E555" s="1"/>
    </row>
    <row r="556" spans="2:5" x14ac:dyDescent="0.3">
      <c r="B556" s="1"/>
      <c r="C556" s="1"/>
      <c r="D556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5C9F-B750-40E4-A2B0-187B2C87754A}">
  <dimension ref="A1:M28"/>
  <sheetViews>
    <sheetView workbookViewId="0">
      <selection activeCell="D22" sqref="D22"/>
    </sheetView>
  </sheetViews>
  <sheetFormatPr defaultColWidth="0" defaultRowHeight="14.4" zeroHeight="1" x14ac:dyDescent="0.3"/>
  <cols>
    <col min="1" max="1" width="1.6640625" customWidth="1"/>
    <col min="2" max="2" width="20.44140625" bestFit="1" customWidth="1"/>
    <col min="3" max="3" width="17.88671875" customWidth="1"/>
    <col min="4" max="7" width="15.77734375" customWidth="1"/>
    <col min="8" max="8" width="3.5546875" customWidth="1"/>
    <col min="9" max="13" width="0" hidden="1" customWidth="1"/>
    <col min="14" max="16384" width="8.88671875" hidden="1"/>
  </cols>
  <sheetData>
    <row r="1" spans="1:10" s="14" customFormat="1" x14ac:dyDescent="0.3"/>
    <row r="2" spans="1:10" ht="18" x14ac:dyDescent="0.3">
      <c r="A2" s="2"/>
      <c r="B2" s="3" t="s">
        <v>0</v>
      </c>
      <c r="C2" s="3"/>
      <c r="D2" s="3"/>
      <c r="E2" s="3"/>
      <c r="F2" s="4"/>
      <c r="G2" s="4" t="str">
        <f>nrProject</f>
        <v>&lt; Projectnaam &gt;</v>
      </c>
      <c r="H2" s="9"/>
      <c r="I2" s="9"/>
      <c r="J2" s="9"/>
    </row>
    <row r="3" spans="1:10" ht="18" x14ac:dyDescent="0.3">
      <c r="A3" s="2"/>
      <c r="B3" s="2"/>
      <c r="C3" s="2"/>
      <c r="D3" s="2"/>
      <c r="E3" s="2"/>
      <c r="F3" s="2"/>
      <c r="G3" s="2"/>
    </row>
    <row r="4" spans="1:10" s="14" customFormat="1" x14ac:dyDescent="0.3">
      <c r="C4" s="44" t="s">
        <v>18</v>
      </c>
      <c r="D4" s="46" t="s">
        <v>21</v>
      </c>
      <c r="E4" s="46" t="s">
        <v>22</v>
      </c>
      <c r="F4" s="46" t="s">
        <v>23</v>
      </c>
      <c r="G4" s="46" t="s">
        <v>24</v>
      </c>
      <c r="I4" s="45">
        <v>1</v>
      </c>
      <c r="J4" s="45" t="s">
        <v>28</v>
      </c>
    </row>
    <row r="5" spans="1:10" x14ac:dyDescent="0.3">
      <c r="A5" s="14"/>
      <c r="B5" s="47" t="s">
        <v>5</v>
      </c>
      <c r="C5" s="50">
        <f>oppervl_1</f>
        <v>0</v>
      </c>
      <c r="D5" s="51">
        <f>Rekenblad!D9</f>
        <v>0</v>
      </c>
      <c r="E5" s="51">
        <f>Rekenblad!D10</f>
        <v>0</v>
      </c>
      <c r="F5" s="51">
        <f>Rekenblad!D11</f>
        <v>0</v>
      </c>
      <c r="G5" s="51">
        <f>Rekenblad!D12</f>
        <v>0</v>
      </c>
      <c r="H5" s="14"/>
      <c r="I5" s="39">
        <v>2</v>
      </c>
      <c r="J5" s="39" t="s">
        <v>28</v>
      </c>
    </row>
    <row r="6" spans="1:10" x14ac:dyDescent="0.3">
      <c r="A6" s="14"/>
      <c r="B6" s="48" t="s">
        <v>7</v>
      </c>
      <c r="C6" s="52">
        <f>oppervl_2</f>
        <v>0</v>
      </c>
      <c r="D6" s="53">
        <f>Rekenblad!D20</f>
        <v>0</v>
      </c>
      <c r="E6" s="53">
        <f>Rekenblad!D21</f>
        <v>0</v>
      </c>
      <c r="F6" s="53">
        <f>Rekenblad!D22</f>
        <v>0</v>
      </c>
      <c r="G6" s="53">
        <f>Rekenblad!D23</f>
        <v>0</v>
      </c>
      <c r="H6" s="14"/>
      <c r="I6" s="39">
        <v>3</v>
      </c>
      <c r="J6" s="39" t="s">
        <v>29</v>
      </c>
    </row>
    <row r="7" spans="1:10" x14ac:dyDescent="0.3">
      <c r="A7" s="14"/>
      <c r="B7" s="48" t="s">
        <v>8</v>
      </c>
      <c r="C7" s="52">
        <f>oppervl_3</f>
        <v>0</v>
      </c>
      <c r="D7" s="53">
        <f>Rekenblad!D31</f>
        <v>0</v>
      </c>
      <c r="E7" s="53">
        <f>Rekenblad!D32</f>
        <v>0</v>
      </c>
      <c r="F7" s="53">
        <f>Rekenblad!D33</f>
        <v>0</v>
      </c>
      <c r="G7" s="53">
        <f>Rekenblad!D34</f>
        <v>0</v>
      </c>
      <c r="H7" s="14"/>
      <c r="I7" s="39">
        <v>4</v>
      </c>
      <c r="J7" s="39" t="s">
        <v>30</v>
      </c>
    </row>
    <row r="8" spans="1:10" x14ac:dyDescent="0.3">
      <c r="A8" s="14"/>
      <c r="B8" s="48" t="s">
        <v>9</v>
      </c>
      <c r="C8" s="52">
        <f>oppervl_4</f>
        <v>0</v>
      </c>
      <c r="D8" s="53">
        <f>Rekenblad!D42</f>
        <v>0</v>
      </c>
      <c r="E8" s="53">
        <f>Rekenblad!D43</f>
        <v>0</v>
      </c>
      <c r="F8" s="53">
        <f>Rekenblad!D44</f>
        <v>0</v>
      </c>
      <c r="G8" s="53">
        <f>Rekenblad!D45</f>
        <v>0</v>
      </c>
      <c r="H8" s="14"/>
    </row>
    <row r="9" spans="1:10" x14ac:dyDescent="0.3">
      <c r="A9" s="14"/>
      <c r="B9" s="48" t="s">
        <v>10</v>
      </c>
      <c r="C9" s="52">
        <f>oppervl_5</f>
        <v>0</v>
      </c>
      <c r="D9" s="53">
        <f>Rekenblad!D53</f>
        <v>0</v>
      </c>
      <c r="E9" s="53">
        <f>Rekenblad!D54</f>
        <v>0</v>
      </c>
      <c r="F9" s="53">
        <f>Rekenblad!D55</f>
        <v>0</v>
      </c>
      <c r="G9" s="53">
        <f>Rekenblad!D56</f>
        <v>0</v>
      </c>
      <c r="H9" s="14"/>
    </row>
    <row r="10" spans="1:10" x14ac:dyDescent="0.3">
      <c r="A10" s="14"/>
      <c r="B10" s="48" t="s">
        <v>11</v>
      </c>
      <c r="C10" s="52">
        <f>oppervl_6</f>
        <v>0</v>
      </c>
      <c r="D10" s="53">
        <f>Rekenblad!D64</f>
        <v>0</v>
      </c>
      <c r="E10" s="53">
        <f>Rekenblad!D65</f>
        <v>0</v>
      </c>
      <c r="F10" s="53">
        <f>Rekenblad!D66</f>
        <v>0</v>
      </c>
      <c r="G10" s="53">
        <f>Rekenblad!D67</f>
        <v>0</v>
      </c>
      <c r="H10" s="14"/>
    </row>
    <row r="11" spans="1:10" x14ac:dyDescent="0.3">
      <c r="A11" s="14"/>
      <c r="B11" s="48" t="s">
        <v>12</v>
      </c>
      <c r="C11" s="52">
        <f>oppervl_7</f>
        <v>0</v>
      </c>
      <c r="D11" s="53">
        <f>Rekenblad!D75</f>
        <v>0</v>
      </c>
      <c r="E11" s="53">
        <f>Rekenblad!D76</f>
        <v>0</v>
      </c>
      <c r="F11" s="53">
        <f>Rekenblad!D77</f>
        <v>0</v>
      </c>
      <c r="G11" s="53">
        <f>Rekenblad!D78</f>
        <v>0</v>
      </c>
      <c r="H11" s="14"/>
    </row>
    <row r="12" spans="1:10" x14ac:dyDescent="0.3">
      <c r="A12" s="14"/>
      <c r="B12" s="48" t="s">
        <v>13</v>
      </c>
      <c r="C12" s="52">
        <f>oppervl_8</f>
        <v>0</v>
      </c>
      <c r="D12" s="53">
        <f>Rekenblad!D86</f>
        <v>0</v>
      </c>
      <c r="E12" s="53">
        <f>Rekenblad!D87</f>
        <v>0</v>
      </c>
      <c r="F12" s="53">
        <f>Rekenblad!D88</f>
        <v>0</v>
      </c>
      <c r="G12" s="53">
        <f>Rekenblad!D89</f>
        <v>0</v>
      </c>
      <c r="H12" s="14"/>
    </row>
    <row r="13" spans="1:10" x14ac:dyDescent="0.3">
      <c r="A13" s="14"/>
      <c r="B13" s="48" t="s">
        <v>14</v>
      </c>
      <c r="C13" s="52">
        <f>oppervl_9</f>
        <v>0</v>
      </c>
      <c r="D13" s="53">
        <f>Rekenblad!D97</f>
        <v>0</v>
      </c>
      <c r="E13" s="53">
        <f>Rekenblad!D98</f>
        <v>0</v>
      </c>
      <c r="F13" s="53">
        <f>Rekenblad!D99</f>
        <v>0</v>
      </c>
      <c r="G13" s="53">
        <f>Rekenblad!D100</f>
        <v>0</v>
      </c>
      <c r="H13" s="14"/>
    </row>
    <row r="14" spans="1:10" x14ac:dyDescent="0.3">
      <c r="A14" s="14"/>
      <c r="B14" s="49" t="s">
        <v>15</v>
      </c>
      <c r="C14" s="54">
        <f>oppervl_10</f>
        <v>0</v>
      </c>
      <c r="D14" s="55">
        <f>Rekenblad!D108</f>
        <v>0</v>
      </c>
      <c r="E14" s="55">
        <f>Rekenblad!D109</f>
        <v>0</v>
      </c>
      <c r="F14" s="55">
        <f>Rekenblad!D110</f>
        <v>0</v>
      </c>
      <c r="G14" s="55">
        <f>Rekenblad!D111</f>
        <v>0</v>
      </c>
      <c r="H14" s="14"/>
    </row>
    <row r="15" spans="1:10" s="14" customFormat="1" x14ac:dyDescent="0.3">
      <c r="D15" s="56"/>
      <c r="E15" s="56"/>
      <c r="F15" s="56"/>
      <c r="G15" s="56"/>
    </row>
    <row r="16" spans="1:10" s="14" customFormat="1" hidden="1" x14ac:dyDescent="0.3">
      <c r="B16" s="57" t="s">
        <v>32</v>
      </c>
      <c r="C16" s="56">
        <f>SUM(C5:C14)</f>
        <v>0</v>
      </c>
      <c r="D16" s="56">
        <f t="shared" ref="D16:G16" si="0">SUM(D5:D14)</f>
        <v>0</v>
      </c>
      <c r="E16" s="56">
        <f t="shared" si="0"/>
        <v>0</v>
      </c>
      <c r="F16" s="56">
        <f t="shared" si="0"/>
        <v>0</v>
      </c>
      <c r="G16" s="56">
        <f t="shared" si="0"/>
        <v>0</v>
      </c>
    </row>
    <row r="17" spans="1:8" s="14" customFormat="1" hidden="1" x14ac:dyDescent="0.3">
      <c r="B17" s="14" t="s">
        <v>25</v>
      </c>
      <c r="D17" s="58" t="e">
        <f>D16/$C$16</f>
        <v>#DIV/0!</v>
      </c>
      <c r="E17" s="58" t="e">
        <f t="shared" ref="E17:F17" si="1">E16/$C$16</f>
        <v>#DIV/0!</v>
      </c>
      <c r="F17" s="58" t="e">
        <f t="shared" si="1"/>
        <v>#DIV/0!</v>
      </c>
      <c r="G17" s="58" t="e">
        <f>G16/$C$16</f>
        <v>#DIV/0!</v>
      </c>
    </row>
    <row r="18" spans="1:8" s="14" customFormat="1" hidden="1" x14ac:dyDescent="0.3"/>
    <row r="19" spans="1:8" s="14" customFormat="1" hidden="1" x14ac:dyDescent="0.3">
      <c r="B19" s="14" t="s">
        <v>26</v>
      </c>
      <c r="D19" s="59">
        <f>4</f>
        <v>4</v>
      </c>
      <c r="E19" s="59">
        <f>3</f>
        <v>3</v>
      </c>
      <c r="F19" s="59">
        <f>2</f>
        <v>2</v>
      </c>
      <c r="G19" s="59">
        <f>1</f>
        <v>1</v>
      </c>
    </row>
    <row r="20" spans="1:8" s="14" customFormat="1" hidden="1" x14ac:dyDescent="0.3">
      <c r="B20" s="14" t="s">
        <v>31</v>
      </c>
      <c r="D20" s="60" t="e">
        <f>D19*D17</f>
        <v>#DIV/0!</v>
      </c>
      <c r="E20" s="60" t="e">
        <f t="shared" ref="E20:G20" si="2">E19*E17</f>
        <v>#DIV/0!</v>
      </c>
      <c r="F20" s="60" t="e">
        <f t="shared" si="2"/>
        <v>#DIV/0!</v>
      </c>
      <c r="G20" s="60" t="e">
        <f t="shared" si="2"/>
        <v>#DIV/0!</v>
      </c>
      <c r="H20" s="61"/>
    </row>
    <row r="21" spans="1:8" s="14" customFormat="1" hidden="1" x14ac:dyDescent="0.3">
      <c r="D21" s="60"/>
      <c r="E21" s="60"/>
      <c r="F21" s="60"/>
      <c r="G21" s="60"/>
      <c r="H21" s="61"/>
    </row>
    <row r="22" spans="1:8" s="14" customFormat="1" x14ac:dyDescent="0.3">
      <c r="D22" s="60"/>
      <c r="E22" s="60"/>
      <c r="F22" s="60"/>
      <c r="G22" s="60"/>
      <c r="H22" s="61"/>
    </row>
    <row r="23" spans="1:8" s="14" customFormat="1" x14ac:dyDescent="0.3">
      <c r="F23" s="62" t="s">
        <v>20</v>
      </c>
      <c r="G23" s="60" t="e">
        <f>ROUND(SUM(D20:G20),0)</f>
        <v>#DIV/0!</v>
      </c>
    </row>
    <row r="24" spans="1:8" s="14" customFormat="1" x14ac:dyDescent="0.3">
      <c r="E24" s="59"/>
      <c r="F24" s="62" t="s">
        <v>27</v>
      </c>
      <c r="G24" s="60" t="e">
        <f>VLOOKUP(ROUND(SUM(D20:G20),0),I4:J7,2)</f>
        <v>#DIV/0!</v>
      </c>
    </row>
    <row r="25" spans="1:8" s="14" customFormat="1" x14ac:dyDescent="0.3"/>
    <row r="26" spans="1:8" x14ac:dyDescent="0.3">
      <c r="A26" s="14"/>
      <c r="B26" s="14"/>
      <c r="C26" s="14"/>
      <c r="D26" s="14"/>
      <c r="E26" s="14"/>
      <c r="F26" s="14"/>
      <c r="G26" s="14"/>
      <c r="H26" s="14"/>
    </row>
    <row r="27" spans="1:8" x14ac:dyDescent="0.3">
      <c r="A27" s="14"/>
      <c r="B27" s="14"/>
      <c r="C27" s="14"/>
      <c r="D27" s="14"/>
      <c r="E27" s="14"/>
      <c r="F27" s="14"/>
      <c r="G27" s="14"/>
      <c r="H27" s="14"/>
    </row>
    <row r="28" spans="1:8" s="14" customFormat="1" x14ac:dyDescent="0.3"/>
  </sheetData>
  <phoneticPr fontId="1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9641C788E684F95C48FB5B8278D91" ma:contentTypeVersion="10" ma:contentTypeDescription="Een nieuw document maken." ma:contentTypeScope="" ma:versionID="b79712fa6a8ebaa4777572db40494a01">
  <xsd:schema xmlns:xsd="http://www.w3.org/2001/XMLSchema" xmlns:xs="http://www.w3.org/2001/XMLSchema" xmlns:p="http://schemas.microsoft.com/office/2006/metadata/properties" xmlns:ns2="153d81a5-464b-4fb1-a2ac-718edfcdf0f2" xmlns:ns3="da59bcab-dc31-4d65-8696-ba653de1c564" targetNamespace="http://schemas.microsoft.com/office/2006/metadata/properties" ma:root="true" ma:fieldsID="31e60c3fea4b96ae8905e2567ebcb8d0" ns2:_="" ns3:_="">
    <xsd:import namespace="153d81a5-464b-4fb1-a2ac-718edfcdf0f2"/>
    <xsd:import namespace="da59bcab-dc31-4d65-8696-ba653de1c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d81a5-464b-4fb1-a2ac-718edfcdf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9bcab-dc31-4d65-8696-ba653de1c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B47932-173D-415D-AC34-8A6D563F43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d81a5-464b-4fb1-a2ac-718edfcdf0f2"/>
    <ds:schemaRef ds:uri="da59bcab-dc31-4d65-8696-ba653de1c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948F7A-D7D4-4BD2-937E-534102E6F80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a59bcab-dc31-4d65-8696-ba653de1c564"/>
    <ds:schemaRef ds:uri="http://purl.org/dc/elements/1.1/"/>
    <ds:schemaRef ds:uri="http://schemas.microsoft.com/office/2006/metadata/properties"/>
    <ds:schemaRef ds:uri="153d81a5-464b-4fb1-a2ac-718edfcdf0f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F14677-2192-4CB0-8D2F-9791825098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10</vt:i4>
      </vt:variant>
    </vt:vector>
  </HeadingPairs>
  <TitlesOfParts>
    <vt:vector size="13" baseType="lpstr">
      <vt:lpstr>Handleiding</vt:lpstr>
      <vt:lpstr>Rekenblad</vt:lpstr>
      <vt:lpstr>Samenvatting zorggebouwen</vt:lpstr>
      <vt:lpstr>oppervl_1</vt:lpstr>
      <vt:lpstr>oppervl_10</vt:lpstr>
      <vt:lpstr>oppervl_2</vt:lpstr>
      <vt:lpstr>oppervl_3</vt:lpstr>
      <vt:lpstr>oppervl_4</vt:lpstr>
      <vt:lpstr>oppervl_5</vt:lpstr>
      <vt:lpstr>oppervl_6</vt:lpstr>
      <vt:lpstr>oppervl_7</vt:lpstr>
      <vt:lpstr>oppervl_8</vt:lpstr>
      <vt:lpstr>oppervl_9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Stevanovic</dc:creator>
  <cp:lastModifiedBy>Cousaert Christophe</cp:lastModifiedBy>
  <cp:lastPrinted>2021-05-26T08:09:44Z</cp:lastPrinted>
  <dcterms:created xsi:type="dcterms:W3CDTF">2021-05-26T07:27:18Z</dcterms:created>
  <dcterms:modified xsi:type="dcterms:W3CDTF">2022-05-18T10:15:59Z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0x010100D5F9641C788E684F95C48FB5B8278D91</vt:lpwstr>
  </property>
</Properties>
</file>